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VIII_DT_Art.55.LTAIPEAM\28b_DT_2018\"/>
    </mc:Choice>
  </mc:AlternateContent>
  <bookViews>
    <workbookView xWindow="0" yWindow="0" windowWidth="21285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28">#REF!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AB18" i="1" l="1"/>
  <c r="AB17" i="1"/>
  <c r="AB16" i="1"/>
  <c r="AB15" i="1"/>
  <c r="AB14" i="1"/>
  <c r="AB13" i="1"/>
  <c r="AB12" i="1"/>
  <c r="AB11" i="1"/>
  <c r="AB10" i="1"/>
  <c r="AB9" i="1"/>
  <c r="AB8" i="1"/>
  <c r="AK18" i="1" l="1"/>
  <c r="AK17" i="1"/>
  <c r="AK16" i="1"/>
  <c r="AK15" i="1"/>
  <c r="AK14" i="1"/>
  <c r="AK13" i="1"/>
  <c r="AK12" i="1"/>
  <c r="AK11" i="1"/>
  <c r="AK10" i="1"/>
  <c r="AK9" i="1"/>
  <c r="AK8" i="1"/>
  <c r="AI18" i="1"/>
  <c r="AI17" i="1"/>
  <c r="AI16" i="1"/>
  <c r="AI15" i="1"/>
  <c r="AI14" i="1"/>
  <c r="AI13" i="1"/>
  <c r="AI12" i="1"/>
  <c r="AI11" i="1"/>
  <c r="AI10" i="1"/>
  <c r="AI9" i="1"/>
  <c r="AI8" i="1"/>
  <c r="J18" i="1"/>
  <c r="J17" i="1"/>
  <c r="J16" i="1"/>
  <c r="J15" i="1"/>
  <c r="J14" i="1"/>
  <c r="J13" i="1"/>
  <c r="J12" i="1"/>
  <c r="J11" i="1"/>
  <c r="J10" i="1"/>
  <c r="J9" i="1"/>
  <c r="J8" i="1"/>
  <c r="T18" i="1" l="1"/>
  <c r="T17" i="1"/>
  <c r="T16" i="1"/>
  <c r="T15" i="1"/>
  <c r="T14" i="1"/>
  <c r="T13" i="1"/>
  <c r="T12" i="1"/>
  <c r="T11" i="1"/>
  <c r="T10" i="1"/>
  <c r="T9" i="1"/>
  <c r="T8" i="1"/>
</calcChain>
</file>

<file path=xl/sharedStrings.xml><?xml version="1.0" encoding="utf-8"?>
<sst xmlns="http://schemas.openxmlformats.org/spreadsheetml/2006/main" count="666" uniqueCount="326">
  <si>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</si>
  <si>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</si>
  <si>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</si>
  <si>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</si>
  <si>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</si>
  <si>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</si>
  <si>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</si>
  <si>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</si>
  <si>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</si>
  <si>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</si>
  <si>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</si>
  <si>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</si>
  <si>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</si>
  <si>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</si>
  <si>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</si>
  <si>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</si>
  <si>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</si>
  <si>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</si>
  <si>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</si>
  <si>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</si>
  <si>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</si>
  <si>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</si>
  <si>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</si>
  <si>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</si>
  <si>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</si>
  <si>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</si>
  <si>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</si>
  <si>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</si>
  <si>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</si>
  <si>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</si>
  <si>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</si>
  <si>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</si>
  <si>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</si>
  <si>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</si>
  <si>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</si>
  <si>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</si>
  <si>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</si>
  <si>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</si>
  <si>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</si>
  <si>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</si>
  <si>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</si>
  <si>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</si>
  <si>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</si>
  <si>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</si>
  <si>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</si>
  <si>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</si>
  <si>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</si>
  <si>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</si>
  <si>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</si>
  <si>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</si>
  <si>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</si>
  <si>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</si>
  <si>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</si>
  <si>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</si>
  <si>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</si>
  <si>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</si>
  <si>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</si>
  <si>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</si>
  <si>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</si>
  <si>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</si>
  <si>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</si>
  <si>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</si>
  <si>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</si>
  <si>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</si>
  <si>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</si>
  <si>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</si>
  <si>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</si>
  <si>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</si>
  <si>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</si>
  <si>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</si>
  <si>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</si>
  <si>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</si>
  <si>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</si>
  <si>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</si>
  <si>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</si>
  <si>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</si>
  <si>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</si>
  <si>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</si>
  <si>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</si>
  <si>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</si>
  <si>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</si>
  <si>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</si>
  <si>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</si>
  <si>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</si>
  <si>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</si>
  <si>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</si>
  <si>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</si>
  <si>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</si>
  <si>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</si>
  <si>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</si>
  <si>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</si>
  <si>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</si>
  <si>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</si>
  <si>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</si>
  <si>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</si>
  <si>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</si>
  <si>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</si>
  <si>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</si>
  <si>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</si>
  <si>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</si>
  <si>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</si>
  <si>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</si>
  <si>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</si>
  <si>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</si>
  <si>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</si>
  <si>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</si>
  <si>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</si>
  <si>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</si>
  <si>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</si>
  <si>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</si>
  <si>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</si>
  <si>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</si>
  <si>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</si>
  <si>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</si>
  <si>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</si>
  <si>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</si>
  <si>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</si>
  <si>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</si>
  <si>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</si>
  <si>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</si>
  <si>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</si>
  <si>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</si>
  <si>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</si>
  <si>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</si>
  <si>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</si>
  <si>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</si>
  <si>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</si>
  <si>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</si>
  <si>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</si>
  <si>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</si>
  <si>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</si>
  <si>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</si>
  <si>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</si>
  <si>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</si>
  <si>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</si>
  <si>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</si>
  <si>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</si>
  <si>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</si>
  <si>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</si>
  <si>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</si>
  <si>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</si>
  <si>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</si>
  <si>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</si>
  <si>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</si>
  <si>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</si>
  <si>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</si>
  <si>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</si>
  <si>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</si>
  <si>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</si>
  <si>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</si>
  <si>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LIC-CAP-ADE-02-18</t>
  </si>
  <si>
    <t>Artículo 26 y 47 de la L.O.P.S.R.E.A.</t>
  </si>
  <si>
    <t>https://is.gd/GUABS2</t>
  </si>
  <si>
    <t>Construccion de la Red de Alcantarillado Sanitario de Boulevard Diamante, Norias de Ojocaliente</t>
  </si>
  <si>
    <t>Juan José</t>
  </si>
  <si>
    <t>Viscencio</t>
  </si>
  <si>
    <t>López</t>
  </si>
  <si>
    <t>Ing. Juan José viscencio López</t>
  </si>
  <si>
    <t>VILJ751117V86</t>
  </si>
  <si>
    <t>Dirección General</t>
  </si>
  <si>
    <t xml:space="preserve">Dirección Técnica </t>
  </si>
  <si>
    <t>FISMDF-CAP-06-2018</t>
  </si>
  <si>
    <t>MXN</t>
  </si>
  <si>
    <t>En el periodo que se informa no se realizo ningu tipo de cambio de referencia</t>
  </si>
  <si>
    <t>transacción bancaria</t>
  </si>
  <si>
    <t>https://is.gd/hxhgBT</t>
  </si>
  <si>
    <t>CCAPAMA</t>
  </si>
  <si>
    <t>Ingresos propios</t>
  </si>
  <si>
    <t>CONVENIO DE CONCERTACIÓN SOCIAL</t>
  </si>
  <si>
    <t>https://is.gd/9j5X2S</t>
  </si>
  <si>
    <t>LICITACIONES</t>
  </si>
  <si>
    <t>LIC-CAP-ADE-03-18</t>
  </si>
  <si>
    <t>https://is.gd/ZEw9Gw</t>
  </si>
  <si>
    <t>Construccion de la Red de Agua Potable Boulevard Diamante, Norias de Ojocaliente</t>
  </si>
  <si>
    <t>FISMDF-CAP-07-2018</t>
  </si>
  <si>
    <t>https://is.gd/9JIQ7V</t>
  </si>
  <si>
    <t>LIC-CAP-ADE-04-18</t>
  </si>
  <si>
    <t>https://is.gd/rzd5vN</t>
  </si>
  <si>
    <t>Construccion de la Re de Alcantarillado en la Calle Santa Cecilia, Los Pericos, Ags.</t>
  </si>
  <si>
    <t>Erick Chayanne</t>
  </si>
  <si>
    <t xml:space="preserve">Jimenez </t>
  </si>
  <si>
    <t>Reyes</t>
  </si>
  <si>
    <t>Construcciones  EK3, S.A. DE C.V.</t>
  </si>
  <si>
    <t>CEK1406165T6</t>
  </si>
  <si>
    <t>FISMDF-CAP-08-2018</t>
  </si>
  <si>
    <t>https://is.gd/ttn17e</t>
  </si>
  <si>
    <t>LIC-CAP-ADE-05-18</t>
  </si>
  <si>
    <t>https://is.gd/0fR5DA</t>
  </si>
  <si>
    <t>Construccion de Red de Agua Potable en las Calles Moroloen, Abasolo Barrio de Guanajuato, Comunidad de Calvillito, Ags.</t>
  </si>
  <si>
    <t>Carlos Eduardo</t>
  </si>
  <si>
    <t>Robledo</t>
  </si>
  <si>
    <t>De la Cerda</t>
  </si>
  <si>
    <t>Infraestructura Nacional Carretera Aguascalientes, S.A. DE C.V.</t>
  </si>
  <si>
    <t>INC151217CDA</t>
  </si>
  <si>
    <t>FISMDF-CAP-09-2018</t>
  </si>
  <si>
    <t>Construccion de Red de Agua Potable en las Calle Moroloen, Abasolo Barrio de Guanajuato.</t>
  </si>
  <si>
    <t>https://is.gd/t0sefT</t>
  </si>
  <si>
    <t>LIC-CAP-ADE-06-18</t>
  </si>
  <si>
    <t>https://is.gd/chYwur</t>
  </si>
  <si>
    <t>Construccion de Red de Agua Potable en la Tercer Privada 20 de Noviembre, Comunidad Calvillito, Ags.</t>
  </si>
  <si>
    <t>Jesús Enrique</t>
  </si>
  <si>
    <t>Verde</t>
  </si>
  <si>
    <t>Priana</t>
  </si>
  <si>
    <t>Proyectos Civiles y  Arquitectonicos SA DE CV</t>
  </si>
  <si>
    <t>PCY130927MK1</t>
  </si>
  <si>
    <t>FISMDF-CAP-10-2018</t>
  </si>
  <si>
    <t>https://is.gd/wp4bwZ</t>
  </si>
  <si>
    <t>LIC-CAP-ADE-07-18</t>
  </si>
  <si>
    <t>Construccion de Red de Alcantarillado en las Calles Francisco Villa y Felipe Angeles, Av. Revolucion Emiliano Zapata, Comunidad Calvillito, Ags.</t>
  </si>
  <si>
    <t xml:space="preserve">I.C. Francisco Antonio </t>
  </si>
  <si>
    <t>Mártinez</t>
  </si>
  <si>
    <t>Gutiérrez</t>
  </si>
  <si>
    <t>Fradag Constructores SA DE CV</t>
  </si>
  <si>
    <t>FCO080814MXA</t>
  </si>
  <si>
    <t>FISMDF-CAP-13-2018</t>
  </si>
  <si>
    <t>https://is.gd/PsbrX3</t>
  </si>
  <si>
    <t>LIC-CAP-ADE-08-18</t>
  </si>
  <si>
    <t>https://is.gd/Cjr0nP</t>
  </si>
  <si>
    <t>Construccion de Red de Agua Potable en la Calle San Judas Tadeo, Comunidad Calvillito, Ags</t>
  </si>
  <si>
    <t>L.A.E. Ernesto</t>
  </si>
  <si>
    <t>Oropeza</t>
  </si>
  <si>
    <t>Martinez</t>
  </si>
  <si>
    <t>Construcciones y Transportes Oro-Mar S.A. de C.V.</t>
  </si>
  <si>
    <t>CTO060515PT6</t>
  </si>
  <si>
    <t>FISMDF-CAP-15-2018</t>
  </si>
  <si>
    <t>https://is.gd/BSMdtU</t>
  </si>
  <si>
    <t>LIC-CAP-ADE-10-18</t>
  </si>
  <si>
    <t>https://is.gd/DXYKGW</t>
  </si>
  <si>
    <t>Construccion de Red de Alcantarillado en Priv. Salvador Quezada Limón, Comunidad de Calvillito, Ags.</t>
  </si>
  <si>
    <t>Arq. Gerardo</t>
  </si>
  <si>
    <t>Velasco</t>
  </si>
  <si>
    <t>González</t>
  </si>
  <si>
    <t>Arq. Gerardo Velasco González</t>
  </si>
  <si>
    <t>VEGG7906269X1</t>
  </si>
  <si>
    <t>FISMDF-CAP-16-2018</t>
  </si>
  <si>
    <t>https://is.gd/AZWMnK</t>
  </si>
  <si>
    <t>LIC-CAP-ADE-09-18</t>
  </si>
  <si>
    <t>https://is.gd/NZikdu</t>
  </si>
  <si>
    <t>Construccion de Red de Agua Potable en Priv. Salvador Quezada Limón, Comunidad de Calvillito, Ags.</t>
  </si>
  <si>
    <t>FISMDF-CAP-17-2018</t>
  </si>
  <si>
    <t>https://is.gd/glMy3n</t>
  </si>
  <si>
    <t>LIC-CAP-ADE-11-18</t>
  </si>
  <si>
    <t>https://is.gd/BwZYsv</t>
  </si>
  <si>
    <t>Construccion de Red de Agua Potable en Calle Margaritas Comunidad Calvillito, Ags</t>
  </si>
  <si>
    <t>FISMDF-CAP-18-2018</t>
  </si>
  <si>
    <t>https://is.gd/547Z5L</t>
  </si>
  <si>
    <t>LIC-CAP-ADE-12-18</t>
  </si>
  <si>
    <t>https://is.gd/5Xp3LM</t>
  </si>
  <si>
    <t>Construccion de Red de Alcantarillado en Calle Margaritas Comunidad Calvillito, Ags</t>
  </si>
  <si>
    <t>FISMDF-CAP-19-2018</t>
  </si>
  <si>
    <t>https://is.gd/HkvOpF</t>
  </si>
  <si>
    <t xml:space="preserve">JUAN JOSE </t>
  </si>
  <si>
    <t>VISCENCIO</t>
  </si>
  <si>
    <t>LÓPEZ</t>
  </si>
  <si>
    <t>ING. JUAN JOSÉ VISCENCIO LÓPEZ</t>
  </si>
  <si>
    <t>ING. ERICK CHAYANNE</t>
  </si>
  <si>
    <t>JIMENEZ</t>
  </si>
  <si>
    <t>REYES</t>
  </si>
  <si>
    <t>CONSTRUCCIONES EK3, S.A. DE C.V.</t>
  </si>
  <si>
    <t xml:space="preserve">ING. CARLOS EDUARDO </t>
  </si>
  <si>
    <t>ROBLEDO</t>
  </si>
  <si>
    <t>DE LA CERDA</t>
  </si>
  <si>
    <t>INFRAESTRUCTURA NACIONAL CARRETERA AGUASCALIENTES, S.A. DE C.V.</t>
  </si>
  <si>
    <t xml:space="preserve">I.C. JESUS ENRIQUE </t>
  </si>
  <si>
    <t>VERDE</t>
  </si>
  <si>
    <t>PRIANA</t>
  </si>
  <si>
    <t>PROYECTOS CIVILES Y ARQUITECTONICOS SA DE CV</t>
  </si>
  <si>
    <t>I.C. FRANCISCO ANTONIO</t>
  </si>
  <si>
    <t>MARTINEZ</t>
  </si>
  <si>
    <t>GUTIERREZ</t>
  </si>
  <si>
    <t>FRADAG CONSTRUCTORES SA DE CV</t>
  </si>
  <si>
    <t>L.A.E ERNESTO</t>
  </si>
  <si>
    <t>OROPEZA</t>
  </si>
  <si>
    <t>CONSTRUCCIONES Y TRANSPORTES ORO-MAR SA DE CV</t>
  </si>
  <si>
    <t>ARQ. GERARDO</t>
  </si>
  <si>
    <t xml:space="preserve">VELASCO </t>
  </si>
  <si>
    <t>GONZÁLEZ</t>
  </si>
  <si>
    <t>ARQ. GERARDO VELASCO GONZÁLEZ</t>
  </si>
  <si>
    <t>Boulevard Diamante, Norias de Ojocaliente</t>
  </si>
  <si>
    <t>se avisa a la población beneficiada por medio letrero informativo de la obra y de volanteo</t>
  </si>
  <si>
    <t>Calle Santa Cecilia, Los Pericos, Ags.</t>
  </si>
  <si>
    <t>Calle Moroloen, Abasolo Barrio de Guanajuato,Comunidad Calvillito, Ags.</t>
  </si>
  <si>
    <t>Tercer Privada 20 de Noviembre, Comunidad Calvillito, Ags.</t>
  </si>
  <si>
    <t>Calles Francisco Villa y Felipe Angeles, Av. Revolucion Emiliano Zapata, Comunidad Calvillito, Ags.</t>
  </si>
  <si>
    <t>Priv. Salvador Quezada Limón, Comunidad de Calvillito, Ags.</t>
  </si>
  <si>
    <t>Calle Margaritas Comunidad Calvillito, Ags</t>
  </si>
  <si>
    <t xml:space="preserve"> Calle Margaritas Comunidad Calvillito, Ags</t>
  </si>
  <si>
    <t>En el Periodo que se informa no se realizaron convenios Modificatorios</t>
  </si>
  <si>
    <t>https://is.gd/Cjzr0c</t>
  </si>
  <si>
    <t>https://is.gd/RTs92N</t>
  </si>
  <si>
    <t>https://is.gd/VnoHp1</t>
  </si>
  <si>
    <t>https://is.gd/Taei3E</t>
  </si>
  <si>
    <t>https://is.gd/lTB6If</t>
  </si>
  <si>
    <t>https://is.gd/zqsh56</t>
  </si>
  <si>
    <t>https://is.gd/npdiYj</t>
  </si>
  <si>
    <t>https://is.gd/2GLW3L</t>
  </si>
  <si>
    <t>https://is.gd/Figo27</t>
  </si>
  <si>
    <t>https://is.gd/cTw83Z</t>
  </si>
  <si>
    <t>https://is.gd/N5NXRi</t>
  </si>
  <si>
    <t>https://is.gd/lEZfeD</t>
  </si>
  <si>
    <t>https://is.gd/HxCAXX</t>
  </si>
  <si>
    <t>https://is.gd/9Z3chW</t>
  </si>
  <si>
    <t>https://is.gd/oLEnRz</t>
  </si>
  <si>
    <t>https://is.gd/jTlZ6d</t>
  </si>
  <si>
    <t>https://is.gd/tpMMsg</t>
  </si>
  <si>
    <t>https://is.gd/FeBZlq</t>
  </si>
  <si>
    <t>https://is.gd/Fz5aA6</t>
  </si>
  <si>
    <t>https://is.gd/JXBIKY</t>
  </si>
  <si>
    <t>https://is.gd/2rhPLQ</t>
  </si>
  <si>
    <t xml:space="preserve">https://is.gd/KYotQg </t>
  </si>
  <si>
    <t>https://is.gd/8JbOkR</t>
  </si>
  <si>
    <t>https://is.gd/BtpUZg</t>
  </si>
  <si>
    <t>https://is.gd/M3W25j</t>
  </si>
  <si>
    <t>https://is.gd/RyIWcQ</t>
  </si>
  <si>
    <t>https://is.gd/ZY3ALq</t>
  </si>
  <si>
    <t>https://is.gd/biuoBw</t>
  </si>
  <si>
    <t>https://is.gd/JkuI03</t>
  </si>
  <si>
    <t>https://is.gd/2UpmEt</t>
  </si>
  <si>
    <t>https://is.gd/3yXOdU</t>
  </si>
  <si>
    <t>https://is.gd/AgSkj6</t>
  </si>
  <si>
    <t>https://is.gd/6OMoNt</t>
  </si>
  <si>
    <t>https://is.gd/zIA0jQ</t>
  </si>
  <si>
    <t xml:space="preserve">    </t>
  </si>
  <si>
    <t>https://is.gd/zkvwX4</t>
  </si>
  <si>
    <t>https://is.gd/dh4kld</t>
  </si>
  <si>
    <t xml:space="preserve">En la columna D, feha de firma del convenio modificatorio, de la tabla 365567 en donde debe capturarse tal fecha y en virtud de que no se celebró convenio modificatorio alguno y considerando que el SIPOT demanda la captura de un valor de fecha en el formato dd/MM/YYYY, se capturó la fecha 30/09/2018 por ser la fecha de término del período que se reporta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</si>
</sst>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6" fillId="3" borderId="0" applyNumberFormat="0" applyFill="0" applyBorder="0" applyAlignment="0" applyProtection="0"/>
    <xf numFmtId="44" fontId="1" fillId="3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1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5" fillId="3" borderId="1" xfId="3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 wrapText="1"/>
    </xf>
    <xf numFmtId="164" fontId="5" fillId="0" borderId="1" xfId="0" applyNumberFormat="1" applyFont="1" applyBorder="1" applyAlignment="1" applyProtection="1">
      <alignment horizontal="right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1" applyNumberFormat="1" applyFont="1" applyBorder="1" applyAlignment="1" applyProtection="1">
      <alignment vertical="top" wrapText="1"/>
      <protection locked="0"/>
    </xf>
    <xf numFmtId="0" fontId="7" fillId="3" borderId="1" xfId="2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3" borderId="1" xfId="2" applyFont="1" applyBorder="1" applyAlignment="1">
      <alignment vertical="top" wrapText="1"/>
    </xf>
    <xf numFmtId="0" fontId="7" fillId="3" borderId="2" xfId="2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0" borderId="0" xfId="0"/>
    <xf numFmtId="14" fontId="7" fillId="3" borderId="1" xfId="2" applyNumberFormat="1" applyFont="1" applyBorder="1" applyAlignment="1">
      <alignment horizontal="center" vertical="top" wrapText="1"/>
    </xf>
    <xf numFmtId="0" fontId="7" fillId="3" borderId="3" xfId="2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wrapText="1"/>
    </xf>
    <xf numFmtId="0" fontId="6" fillId="0" borderId="1" xfId="2" applyFill="1" applyBorder="1" applyAlignment="1">
      <alignment horizontal="center" vertical="center"/>
    </xf>
    <xf numFmtId="0" fontId="6" fillId="0" borderId="0" xfId="2" applyFill="1"/>
    <xf numFmtId="0" fontId="6" fillId="0" borderId="1" xfId="2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2" applyFont="1" applyFill="1"/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right"/>
    </xf>
    <xf numFmtId="0" fontId="7" fillId="3" borderId="1" xfId="2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center" wrapText="1"/>
    </xf>
  </cellXfs>
  <cellStyles count="4">
    <cellStyle name="Hipervínculo" xfId="2" builtinId="8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.gd/RTs92N" TargetMode="External"/><Relationship Id="rId13" Type="http://schemas.openxmlformats.org/officeDocument/2006/relationships/hyperlink" Target="https://is.gd/tpMMsg" TargetMode="External"/><Relationship Id="rId18" Type="http://schemas.openxmlformats.org/officeDocument/2006/relationships/hyperlink" Target="https://is.gd/BtpUZg" TargetMode="External"/><Relationship Id="rId3" Type="http://schemas.openxmlformats.org/officeDocument/2006/relationships/hyperlink" Target="https://is.gd/rzd5vN" TargetMode="External"/><Relationship Id="rId7" Type="http://schemas.openxmlformats.org/officeDocument/2006/relationships/hyperlink" Target="https://is.gd/RTs92N" TargetMode="External"/><Relationship Id="rId12" Type="http://schemas.openxmlformats.org/officeDocument/2006/relationships/hyperlink" Target="https://is.gd/zqsh56" TargetMode="External"/><Relationship Id="rId17" Type="http://schemas.openxmlformats.org/officeDocument/2006/relationships/hyperlink" Target="https://is.gd/8JbOkR" TargetMode="External"/><Relationship Id="rId2" Type="http://schemas.openxmlformats.org/officeDocument/2006/relationships/hyperlink" Target="https://is.gd/ZEw9Gw" TargetMode="External"/><Relationship Id="rId16" Type="http://schemas.openxmlformats.org/officeDocument/2006/relationships/hyperlink" Target="https://is.gd/KYotQg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is.gd/GUABS2" TargetMode="External"/><Relationship Id="rId6" Type="http://schemas.openxmlformats.org/officeDocument/2006/relationships/hyperlink" Target="https://is.gd/RTs92N" TargetMode="External"/><Relationship Id="rId11" Type="http://schemas.openxmlformats.org/officeDocument/2006/relationships/hyperlink" Target="https://is.gd/lTB6If" TargetMode="External"/><Relationship Id="rId5" Type="http://schemas.openxmlformats.org/officeDocument/2006/relationships/hyperlink" Target="https://is.gd/9j5X2S" TargetMode="External"/><Relationship Id="rId15" Type="http://schemas.openxmlformats.org/officeDocument/2006/relationships/hyperlink" Target="https://is.gd/2rhPLQ" TargetMode="External"/><Relationship Id="rId10" Type="http://schemas.openxmlformats.org/officeDocument/2006/relationships/hyperlink" Target="https://is.gd/Taei3E" TargetMode="External"/><Relationship Id="rId19" Type="http://schemas.openxmlformats.org/officeDocument/2006/relationships/hyperlink" Target="https://is.gd/M3W25j" TargetMode="External"/><Relationship Id="rId4" Type="http://schemas.openxmlformats.org/officeDocument/2006/relationships/hyperlink" Target="https://is.gd/9j5X2S" TargetMode="External"/><Relationship Id="rId9" Type="http://schemas.openxmlformats.org/officeDocument/2006/relationships/hyperlink" Target="https://is.gd/npdiYj" TargetMode="External"/><Relationship Id="rId14" Type="http://schemas.openxmlformats.org/officeDocument/2006/relationships/hyperlink" Target="https://is.gd/JXBIKY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is.gd/Cjzr0c" TargetMode="External"/><Relationship Id="rId3" Type="http://schemas.openxmlformats.org/officeDocument/2006/relationships/hyperlink" Target="https://is.gd/Cjzr0c" TargetMode="External"/><Relationship Id="rId7" Type="http://schemas.openxmlformats.org/officeDocument/2006/relationships/hyperlink" Target="https://is.gd/Cjzr0c" TargetMode="External"/><Relationship Id="rId2" Type="http://schemas.openxmlformats.org/officeDocument/2006/relationships/hyperlink" Target="https://is.gd/Cjzr0c" TargetMode="External"/><Relationship Id="rId1" Type="http://schemas.openxmlformats.org/officeDocument/2006/relationships/hyperlink" Target="https://is.gd/Cjzr0c" TargetMode="External"/><Relationship Id="rId6" Type="http://schemas.openxmlformats.org/officeDocument/2006/relationships/hyperlink" Target="https://is.gd/Cjzr0c" TargetMode="External"/><Relationship Id="rId5" Type="http://schemas.openxmlformats.org/officeDocument/2006/relationships/hyperlink" Target="https://is.gd/Cjzr0c" TargetMode="External"/><Relationship Id="rId10" Type="http://schemas.openxmlformats.org/officeDocument/2006/relationships/hyperlink" Target="https://is.gd/Cjzr0c" TargetMode="External"/><Relationship Id="rId4" Type="http://schemas.openxmlformats.org/officeDocument/2006/relationships/hyperlink" Target="https://is.gd/Cjzr0c" TargetMode="External"/><Relationship Id="rId9" Type="http://schemas.openxmlformats.org/officeDocument/2006/relationships/hyperlink" Target="https://is.gd/Cjzr0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tabSelected="1" topLeftCell="S2" workbookViewId="0">
      <selection activeCell="AB9" sqref="AB9:AB1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28.7109375" bestFit="1" customWidth="1"/>
    <col min="5" max="5" width="16.28515625" bestFit="1" customWidth="1"/>
    <col min="6" max="6" width="20.7109375" customWidth="1"/>
    <col min="7" max="8" width="40.7109375" customWidth="1"/>
    <col min="9" max="9" width="44.140625" customWidth="1"/>
    <col min="10" max="11" width="45.7109375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45.7109375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1" width="27.28515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44.140625" customWidth="1"/>
    <col min="28" max="32" width="30.7109375" customWidth="1"/>
    <col min="33" max="33" width="27.140625" bestFit="1" customWidth="1"/>
    <col min="34" max="34" width="23.7109375" bestFit="1" customWidth="1"/>
    <col min="35" max="38" width="30.7109375" customWidth="1"/>
    <col min="39" max="43" width="40.7109375" customWidth="1"/>
    <col min="44" max="44" width="17.5703125" bestFit="1" customWidth="1"/>
    <col min="45" max="45" width="20" bestFit="1" customWidth="1"/>
    <col min="46" max="46" width="80.7109375" customWidth="1"/>
  </cols>
  <sheetData>
    <row r="1" spans="1:46" hidden="1" x14ac:dyDescent="0.25">
      <c r="A1" t="s">
        <v>0</v>
      </c>
    </row>
    <row r="2" spans="1:4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5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3.75" x14ac:dyDescent="0.25">
      <c r="A8" s="4">
        <v>2018</v>
      </c>
      <c r="B8" s="6">
        <v>43282</v>
      </c>
      <c r="C8" s="6">
        <v>43373</v>
      </c>
      <c r="D8" s="4" t="s">
        <v>109</v>
      </c>
      <c r="E8" s="4" t="s">
        <v>111</v>
      </c>
      <c r="F8" s="3" t="s">
        <v>150</v>
      </c>
      <c r="G8" s="4" t="s">
        <v>151</v>
      </c>
      <c r="H8" s="14" t="s">
        <v>152</v>
      </c>
      <c r="I8" s="5" t="s">
        <v>153</v>
      </c>
      <c r="J8" s="4">
        <f>Tabla_365570!A4</f>
        <v>1</v>
      </c>
      <c r="K8" s="4" t="s">
        <v>154</v>
      </c>
      <c r="L8" s="4" t="s">
        <v>155</v>
      </c>
      <c r="M8" s="4" t="s">
        <v>156</v>
      </c>
      <c r="N8" s="15" t="s">
        <v>157</v>
      </c>
      <c r="O8" s="16" t="s">
        <v>158</v>
      </c>
      <c r="P8" s="4" t="s">
        <v>159</v>
      </c>
      <c r="Q8" s="4" t="s">
        <v>160</v>
      </c>
      <c r="R8" s="4" t="s">
        <v>161</v>
      </c>
      <c r="S8" s="6">
        <v>43283</v>
      </c>
      <c r="T8" s="7">
        <f t="shared" ref="T8:T15" si="0">(U8/1.16)</f>
        <v>127481.24137931035</v>
      </c>
      <c r="U8" s="8">
        <v>147878.24</v>
      </c>
      <c r="V8" s="8">
        <v>0</v>
      </c>
      <c r="W8" s="8">
        <v>0</v>
      </c>
      <c r="X8" s="4" t="s">
        <v>162</v>
      </c>
      <c r="Y8" s="15" t="s">
        <v>163</v>
      </c>
      <c r="Z8" s="9" t="s">
        <v>164</v>
      </c>
      <c r="AA8" s="5" t="s">
        <v>153</v>
      </c>
      <c r="AB8" s="10">
        <f>T8*0.1</f>
        <v>12748.124137931036</v>
      </c>
      <c r="AC8" s="6">
        <v>43315</v>
      </c>
      <c r="AD8" s="6">
        <v>43350</v>
      </c>
      <c r="AE8" s="23" t="s">
        <v>165</v>
      </c>
      <c r="AF8" s="26" t="s">
        <v>289</v>
      </c>
      <c r="AG8" s="24" t="s">
        <v>166</v>
      </c>
      <c r="AH8" s="4" t="s">
        <v>167</v>
      </c>
      <c r="AI8" s="4">
        <f>Tabla_365554!A4</f>
        <v>1</v>
      </c>
      <c r="AJ8" s="4" t="s">
        <v>117</v>
      </c>
      <c r="AK8" s="4">
        <f>Tabla_365567!A4</f>
        <v>1</v>
      </c>
      <c r="AL8" s="4" t="s">
        <v>168</v>
      </c>
      <c r="AM8" s="28" t="s">
        <v>290</v>
      </c>
      <c r="AN8" s="18" t="s">
        <v>169</v>
      </c>
      <c r="AO8" s="28" t="s">
        <v>291</v>
      </c>
      <c r="AP8" s="28" t="s">
        <v>302</v>
      </c>
      <c r="AQ8" s="4" t="s">
        <v>170</v>
      </c>
      <c r="AR8" s="6">
        <v>43384</v>
      </c>
      <c r="AS8" s="6">
        <v>43384</v>
      </c>
      <c r="AT8" s="45" t="s">
        <v>325</v>
      </c>
    </row>
    <row r="9" spans="1:46" ht="63.75" x14ac:dyDescent="0.25">
      <c r="A9" s="4">
        <v>2018</v>
      </c>
      <c r="B9" s="6">
        <v>43282</v>
      </c>
      <c r="C9" s="6">
        <v>43373</v>
      </c>
      <c r="D9" s="4" t="s">
        <v>109</v>
      </c>
      <c r="E9" s="4" t="s">
        <v>111</v>
      </c>
      <c r="F9" s="3" t="s">
        <v>171</v>
      </c>
      <c r="G9" s="4" t="s">
        <v>151</v>
      </c>
      <c r="H9" s="14" t="s">
        <v>172</v>
      </c>
      <c r="I9" s="5" t="s">
        <v>173</v>
      </c>
      <c r="J9" s="4">
        <f>Tabla_365570!A5</f>
        <v>2</v>
      </c>
      <c r="K9" s="4" t="s">
        <v>154</v>
      </c>
      <c r="L9" s="4" t="s">
        <v>155</v>
      </c>
      <c r="M9" s="4" t="s">
        <v>156</v>
      </c>
      <c r="N9" s="15" t="s">
        <v>157</v>
      </c>
      <c r="O9" s="16" t="s">
        <v>158</v>
      </c>
      <c r="P9" s="4" t="s">
        <v>159</v>
      </c>
      <c r="Q9" s="4" t="s">
        <v>160</v>
      </c>
      <c r="R9" s="4" t="s">
        <v>174</v>
      </c>
      <c r="S9" s="6">
        <v>43283</v>
      </c>
      <c r="T9" s="7">
        <f t="shared" si="0"/>
        <v>56747.681034482761</v>
      </c>
      <c r="U9" s="8">
        <v>65827.31</v>
      </c>
      <c r="V9" s="8">
        <v>0</v>
      </c>
      <c r="W9" s="8">
        <v>0</v>
      </c>
      <c r="X9" s="4" t="s">
        <v>162</v>
      </c>
      <c r="Y9" s="15" t="s">
        <v>163</v>
      </c>
      <c r="Z9" s="9" t="s">
        <v>164</v>
      </c>
      <c r="AA9" s="5" t="s">
        <v>173</v>
      </c>
      <c r="AB9" s="10">
        <f t="shared" ref="AB9:AB18" si="1">T9*0.1</f>
        <v>5674.7681034482766</v>
      </c>
      <c r="AC9" s="6">
        <v>43315</v>
      </c>
      <c r="AD9" s="6">
        <v>43350</v>
      </c>
      <c r="AE9" s="23" t="s">
        <v>175</v>
      </c>
      <c r="AF9" s="26" t="s">
        <v>289</v>
      </c>
      <c r="AG9" s="24" t="s">
        <v>166</v>
      </c>
      <c r="AH9" s="4" t="s">
        <v>167</v>
      </c>
      <c r="AI9" s="4">
        <f>Tabla_365554!A5</f>
        <v>2</v>
      </c>
      <c r="AJ9" s="4" t="s">
        <v>117</v>
      </c>
      <c r="AK9" s="4">
        <f>Tabla_365567!A5</f>
        <v>2</v>
      </c>
      <c r="AL9" s="4" t="s">
        <v>168</v>
      </c>
      <c r="AM9" s="28" t="s">
        <v>290</v>
      </c>
      <c r="AN9" s="18" t="s">
        <v>169</v>
      </c>
      <c r="AO9" s="28" t="s">
        <v>292</v>
      </c>
      <c r="AP9" s="28" t="s">
        <v>303</v>
      </c>
      <c r="AQ9" s="4" t="s">
        <v>170</v>
      </c>
      <c r="AR9" s="6">
        <v>43384</v>
      </c>
      <c r="AS9" s="6">
        <v>43384</v>
      </c>
      <c r="AT9" s="45" t="s">
        <v>325</v>
      </c>
    </row>
    <row r="10" spans="1:46" ht="63.75" x14ac:dyDescent="0.25">
      <c r="A10" s="4">
        <v>2018</v>
      </c>
      <c r="B10" s="6">
        <v>43282</v>
      </c>
      <c r="C10" s="6">
        <v>43373</v>
      </c>
      <c r="D10" s="4" t="s">
        <v>109</v>
      </c>
      <c r="E10" s="4" t="s">
        <v>111</v>
      </c>
      <c r="F10" s="3" t="s">
        <v>176</v>
      </c>
      <c r="G10" s="4" t="s">
        <v>151</v>
      </c>
      <c r="H10" s="14" t="s">
        <v>177</v>
      </c>
      <c r="I10" s="5" t="s">
        <v>178</v>
      </c>
      <c r="J10" s="4">
        <f>Tabla_365570!A6</f>
        <v>3</v>
      </c>
      <c r="K10" s="4" t="s">
        <v>179</v>
      </c>
      <c r="L10" s="4" t="s">
        <v>180</v>
      </c>
      <c r="M10" s="4" t="s">
        <v>181</v>
      </c>
      <c r="N10" s="15" t="s">
        <v>182</v>
      </c>
      <c r="O10" s="16" t="s">
        <v>183</v>
      </c>
      <c r="P10" s="4" t="s">
        <v>159</v>
      </c>
      <c r="Q10" s="4" t="s">
        <v>160</v>
      </c>
      <c r="R10" s="4" t="s">
        <v>184</v>
      </c>
      <c r="S10" s="6">
        <v>43286</v>
      </c>
      <c r="T10" s="7">
        <f t="shared" si="0"/>
        <v>155056.19827586209</v>
      </c>
      <c r="U10" s="8">
        <v>179865.19</v>
      </c>
      <c r="V10" s="8">
        <v>0</v>
      </c>
      <c r="W10" s="8">
        <v>0</v>
      </c>
      <c r="X10" s="4" t="s">
        <v>162</v>
      </c>
      <c r="Y10" s="15" t="s">
        <v>163</v>
      </c>
      <c r="Z10" s="9" t="s">
        <v>164</v>
      </c>
      <c r="AA10" s="5" t="s">
        <v>173</v>
      </c>
      <c r="AB10" s="10">
        <f t="shared" si="1"/>
        <v>15505.61982758621</v>
      </c>
      <c r="AC10" s="6">
        <v>43314</v>
      </c>
      <c r="AD10" s="6">
        <v>43374</v>
      </c>
      <c r="AE10" s="14" t="s">
        <v>185</v>
      </c>
      <c r="AF10" s="26" t="s">
        <v>289</v>
      </c>
      <c r="AG10" s="4" t="s">
        <v>166</v>
      </c>
      <c r="AH10" s="4" t="s">
        <v>167</v>
      </c>
      <c r="AI10" s="4">
        <f>Tabla_365554!A6</f>
        <v>3</v>
      </c>
      <c r="AJ10" s="4" t="s">
        <v>117</v>
      </c>
      <c r="AK10" s="4">
        <f>Tabla_365567!A6</f>
        <v>3</v>
      </c>
      <c r="AL10" s="4" t="s">
        <v>168</v>
      </c>
      <c r="AM10" s="28" t="s">
        <v>290</v>
      </c>
      <c r="AN10" s="18" t="s">
        <v>169</v>
      </c>
      <c r="AO10" s="28" t="s">
        <v>293</v>
      </c>
      <c r="AP10" s="28" t="s">
        <v>304</v>
      </c>
      <c r="AQ10" s="4" t="s">
        <v>170</v>
      </c>
      <c r="AR10" s="6">
        <v>43384</v>
      </c>
      <c r="AS10" s="6">
        <v>43384</v>
      </c>
      <c r="AT10" s="45" t="s">
        <v>325</v>
      </c>
    </row>
    <row r="11" spans="1:46" ht="63.75" x14ac:dyDescent="0.25">
      <c r="A11" s="4">
        <v>2018</v>
      </c>
      <c r="B11" s="6">
        <v>43282</v>
      </c>
      <c r="C11" s="6">
        <v>43373</v>
      </c>
      <c r="D11" s="4" t="s">
        <v>109</v>
      </c>
      <c r="E11" s="4" t="s">
        <v>111</v>
      </c>
      <c r="F11" s="3" t="s">
        <v>186</v>
      </c>
      <c r="G11" s="4" t="s">
        <v>151</v>
      </c>
      <c r="H11" s="19" t="s">
        <v>187</v>
      </c>
      <c r="I11" s="5" t="s">
        <v>188</v>
      </c>
      <c r="J11" s="4">
        <f>Tabla_365570!A7</f>
        <v>4</v>
      </c>
      <c r="K11" s="4" t="s">
        <v>189</v>
      </c>
      <c r="L11" s="4" t="s">
        <v>190</v>
      </c>
      <c r="M11" s="4" t="s">
        <v>191</v>
      </c>
      <c r="N11" s="15" t="s">
        <v>192</v>
      </c>
      <c r="O11" s="4" t="s">
        <v>193</v>
      </c>
      <c r="P11" s="4" t="s">
        <v>159</v>
      </c>
      <c r="Q11" s="4" t="s">
        <v>160</v>
      </c>
      <c r="R11" s="4" t="s">
        <v>194</v>
      </c>
      <c r="S11" s="6">
        <v>43291</v>
      </c>
      <c r="T11" s="7">
        <f t="shared" si="0"/>
        <v>454102.10344827583</v>
      </c>
      <c r="U11" s="8">
        <v>526758.43999999994</v>
      </c>
      <c r="V11" s="8">
        <v>0</v>
      </c>
      <c r="W11" s="8">
        <v>0</v>
      </c>
      <c r="X11" s="4" t="s">
        <v>162</v>
      </c>
      <c r="Y11" s="15" t="s">
        <v>163</v>
      </c>
      <c r="Z11" s="9" t="s">
        <v>164</v>
      </c>
      <c r="AA11" s="17" t="s">
        <v>195</v>
      </c>
      <c r="AB11" s="10">
        <f t="shared" si="1"/>
        <v>45410.210344827588</v>
      </c>
      <c r="AC11" s="6">
        <v>43315</v>
      </c>
      <c r="AD11" s="6">
        <v>43404</v>
      </c>
      <c r="AE11" s="14" t="s">
        <v>196</v>
      </c>
      <c r="AF11" s="26" t="s">
        <v>289</v>
      </c>
      <c r="AG11" s="4" t="s">
        <v>166</v>
      </c>
      <c r="AH11" s="4" t="s">
        <v>167</v>
      </c>
      <c r="AI11" s="4">
        <f>Tabla_365554!A7</f>
        <v>4</v>
      </c>
      <c r="AJ11" s="4" t="s">
        <v>117</v>
      </c>
      <c r="AK11" s="4">
        <f>Tabla_365567!A7</f>
        <v>4</v>
      </c>
      <c r="AL11" s="4" t="s">
        <v>168</v>
      </c>
      <c r="AM11" s="28" t="s">
        <v>290</v>
      </c>
      <c r="AN11" s="18" t="s">
        <v>169</v>
      </c>
      <c r="AO11" s="28" t="s">
        <v>294</v>
      </c>
      <c r="AP11" s="28" t="s">
        <v>305</v>
      </c>
      <c r="AQ11" s="4" t="s">
        <v>170</v>
      </c>
      <c r="AR11" s="6">
        <v>43384</v>
      </c>
      <c r="AS11" s="6">
        <v>43384</v>
      </c>
      <c r="AT11" s="45" t="s">
        <v>325</v>
      </c>
    </row>
    <row r="12" spans="1:46" ht="63.75" x14ac:dyDescent="0.25">
      <c r="A12" s="4">
        <v>2018</v>
      </c>
      <c r="B12" s="6">
        <v>43282</v>
      </c>
      <c r="C12" s="6">
        <v>43373</v>
      </c>
      <c r="D12" s="4" t="s">
        <v>109</v>
      </c>
      <c r="E12" s="4" t="s">
        <v>111</v>
      </c>
      <c r="F12" s="3" t="s">
        <v>197</v>
      </c>
      <c r="G12" s="4" t="s">
        <v>151</v>
      </c>
      <c r="H12" s="14" t="s">
        <v>198</v>
      </c>
      <c r="I12" s="15" t="s">
        <v>199</v>
      </c>
      <c r="J12" s="4">
        <f>Tabla_365570!A8</f>
        <v>5</v>
      </c>
      <c r="K12" s="4" t="s">
        <v>200</v>
      </c>
      <c r="L12" s="4" t="s">
        <v>201</v>
      </c>
      <c r="M12" s="4" t="s">
        <v>202</v>
      </c>
      <c r="N12" s="15" t="s">
        <v>203</v>
      </c>
      <c r="O12" s="4" t="s">
        <v>204</v>
      </c>
      <c r="P12" s="4" t="s">
        <v>159</v>
      </c>
      <c r="Q12" s="4" t="s">
        <v>160</v>
      </c>
      <c r="R12" s="4" t="s">
        <v>205</v>
      </c>
      <c r="S12" s="6">
        <v>43291</v>
      </c>
      <c r="T12" s="7">
        <f t="shared" si="0"/>
        <v>142531.42241379313</v>
      </c>
      <c r="U12" s="8">
        <v>165336.45000000001</v>
      </c>
      <c r="V12" s="8">
        <v>0</v>
      </c>
      <c r="W12" s="8">
        <v>0</v>
      </c>
      <c r="X12" s="4" t="s">
        <v>162</v>
      </c>
      <c r="Y12" s="15" t="s">
        <v>163</v>
      </c>
      <c r="Z12" s="9" t="s">
        <v>164</v>
      </c>
      <c r="AA12" s="15" t="s">
        <v>199</v>
      </c>
      <c r="AB12" s="10">
        <f t="shared" si="1"/>
        <v>14253.142241379313</v>
      </c>
      <c r="AC12" s="6">
        <v>43315</v>
      </c>
      <c r="AD12" s="6">
        <v>43346</v>
      </c>
      <c r="AE12" s="14" t="s">
        <v>206</v>
      </c>
      <c r="AF12" s="26" t="s">
        <v>289</v>
      </c>
      <c r="AG12" s="4" t="s">
        <v>166</v>
      </c>
      <c r="AH12" s="4" t="s">
        <v>167</v>
      </c>
      <c r="AI12" s="4">
        <f>Tabla_365554!A8</f>
        <v>5</v>
      </c>
      <c r="AJ12" s="4" t="s">
        <v>117</v>
      </c>
      <c r="AK12" s="4">
        <f>Tabla_365567!A8</f>
        <v>5</v>
      </c>
      <c r="AL12" s="4" t="s">
        <v>168</v>
      </c>
      <c r="AM12" s="28" t="s">
        <v>290</v>
      </c>
      <c r="AN12" s="18" t="s">
        <v>169</v>
      </c>
      <c r="AO12" s="28" t="s">
        <v>295</v>
      </c>
      <c r="AP12" s="28" t="s">
        <v>306</v>
      </c>
      <c r="AQ12" s="4" t="s">
        <v>170</v>
      </c>
      <c r="AR12" s="6">
        <v>43384</v>
      </c>
      <c r="AS12" s="6">
        <v>43384</v>
      </c>
      <c r="AT12" s="45" t="s">
        <v>325</v>
      </c>
    </row>
    <row r="13" spans="1:46" ht="63.75" x14ac:dyDescent="0.25">
      <c r="A13" s="4">
        <v>2018</v>
      </c>
      <c r="B13" s="6">
        <v>43282</v>
      </c>
      <c r="C13" s="6">
        <v>43373</v>
      </c>
      <c r="D13" s="4" t="s">
        <v>109</v>
      </c>
      <c r="E13" s="4" t="s">
        <v>111</v>
      </c>
      <c r="F13" s="3" t="s">
        <v>207</v>
      </c>
      <c r="G13" s="4" t="s">
        <v>151</v>
      </c>
      <c r="H13" s="14" t="s">
        <v>198</v>
      </c>
      <c r="I13" s="15" t="s">
        <v>208</v>
      </c>
      <c r="J13" s="4">
        <f>Tabla_365570!A9</f>
        <v>6</v>
      </c>
      <c r="K13" s="4" t="s">
        <v>209</v>
      </c>
      <c r="L13" s="4" t="s">
        <v>210</v>
      </c>
      <c r="M13" s="4" t="s">
        <v>211</v>
      </c>
      <c r="N13" s="20" t="s">
        <v>212</v>
      </c>
      <c r="O13" s="4" t="s">
        <v>213</v>
      </c>
      <c r="P13" s="4" t="s">
        <v>159</v>
      </c>
      <c r="Q13" s="4" t="s">
        <v>160</v>
      </c>
      <c r="R13" s="4" t="s">
        <v>214</v>
      </c>
      <c r="S13" s="6">
        <v>43306</v>
      </c>
      <c r="T13" s="7">
        <f t="shared" si="0"/>
        <v>596979.37931034481</v>
      </c>
      <c r="U13" s="8">
        <v>692496.08</v>
      </c>
      <c r="V13" s="8">
        <v>0</v>
      </c>
      <c r="W13" s="8">
        <v>0</v>
      </c>
      <c r="X13" s="4" t="s">
        <v>162</v>
      </c>
      <c r="Y13" s="15" t="s">
        <v>163</v>
      </c>
      <c r="Z13" s="9" t="s">
        <v>164</v>
      </c>
      <c r="AA13" s="15" t="s">
        <v>208</v>
      </c>
      <c r="AB13" s="10">
        <f t="shared" si="1"/>
        <v>59697.937931034481</v>
      </c>
      <c r="AC13" s="6">
        <v>43323</v>
      </c>
      <c r="AD13" s="6">
        <v>43382</v>
      </c>
      <c r="AE13" s="14" t="s">
        <v>215</v>
      </c>
      <c r="AF13" s="26" t="s">
        <v>289</v>
      </c>
      <c r="AG13" s="4" t="s">
        <v>166</v>
      </c>
      <c r="AH13" s="4" t="s">
        <v>167</v>
      </c>
      <c r="AI13" s="4">
        <f>Tabla_365554!A9</f>
        <v>6</v>
      </c>
      <c r="AJ13" s="4" t="s">
        <v>117</v>
      </c>
      <c r="AK13" s="4">
        <f>Tabla_365567!A9</f>
        <v>6</v>
      </c>
      <c r="AL13" s="4" t="s">
        <v>168</v>
      </c>
      <c r="AM13" s="28" t="s">
        <v>290</v>
      </c>
      <c r="AN13" s="18" t="s">
        <v>169</v>
      </c>
      <c r="AO13" s="28" t="s">
        <v>296</v>
      </c>
      <c r="AP13" s="28" t="s">
        <v>307</v>
      </c>
      <c r="AQ13" s="4" t="s">
        <v>170</v>
      </c>
      <c r="AR13" s="6">
        <v>43384</v>
      </c>
      <c r="AS13" s="6">
        <v>43384</v>
      </c>
      <c r="AT13" s="45" t="s">
        <v>325</v>
      </c>
    </row>
    <row r="14" spans="1:46" ht="63.75" x14ac:dyDescent="0.25">
      <c r="A14" s="4">
        <v>2018</v>
      </c>
      <c r="B14" s="6">
        <v>43282</v>
      </c>
      <c r="C14" s="6">
        <v>43373</v>
      </c>
      <c r="D14" s="4" t="s">
        <v>109</v>
      </c>
      <c r="E14" s="4" t="s">
        <v>111</v>
      </c>
      <c r="F14" s="11" t="s">
        <v>216</v>
      </c>
      <c r="G14" s="4" t="s">
        <v>151</v>
      </c>
      <c r="H14" s="14" t="s">
        <v>217</v>
      </c>
      <c r="I14" s="17" t="s">
        <v>218</v>
      </c>
      <c r="J14" s="4">
        <f>Tabla_365570!A10</f>
        <v>7</v>
      </c>
      <c r="K14" s="4" t="s">
        <v>219</v>
      </c>
      <c r="L14" s="4" t="s">
        <v>220</v>
      </c>
      <c r="M14" s="4" t="s">
        <v>221</v>
      </c>
      <c r="N14" s="17" t="s">
        <v>222</v>
      </c>
      <c r="O14" s="4" t="s">
        <v>223</v>
      </c>
      <c r="P14" s="4" t="s">
        <v>159</v>
      </c>
      <c r="Q14" s="4" t="s">
        <v>160</v>
      </c>
      <c r="R14" s="4" t="s">
        <v>224</v>
      </c>
      <c r="S14" s="6">
        <v>43326</v>
      </c>
      <c r="T14" s="7">
        <f t="shared" si="0"/>
        <v>193834.30172413794</v>
      </c>
      <c r="U14" s="8">
        <v>224847.79</v>
      </c>
      <c r="V14" s="8">
        <v>0</v>
      </c>
      <c r="W14" s="8">
        <v>0</v>
      </c>
      <c r="X14" s="4" t="s">
        <v>162</v>
      </c>
      <c r="Y14" s="15" t="s">
        <v>163</v>
      </c>
      <c r="Z14" s="9" t="s">
        <v>164</v>
      </c>
      <c r="AA14" s="15" t="s">
        <v>218</v>
      </c>
      <c r="AB14" s="10">
        <f t="shared" si="1"/>
        <v>19383.430172413795</v>
      </c>
      <c r="AC14" s="6">
        <v>43337</v>
      </c>
      <c r="AD14" s="6">
        <v>43381</v>
      </c>
      <c r="AE14" s="14" t="s">
        <v>225</v>
      </c>
      <c r="AF14" s="26" t="s">
        <v>289</v>
      </c>
      <c r="AG14" s="4" t="s">
        <v>166</v>
      </c>
      <c r="AH14" s="4" t="s">
        <v>167</v>
      </c>
      <c r="AI14" s="4">
        <f>Tabla_365554!A10</f>
        <v>7</v>
      </c>
      <c r="AJ14" s="4" t="s">
        <v>117</v>
      </c>
      <c r="AK14" s="4">
        <f>Tabla_365567!A10</f>
        <v>7</v>
      </c>
      <c r="AL14" s="4" t="s">
        <v>168</v>
      </c>
      <c r="AM14" s="28" t="s">
        <v>290</v>
      </c>
      <c r="AN14" s="18" t="s">
        <v>169</v>
      </c>
      <c r="AO14" s="28" t="s">
        <v>297</v>
      </c>
      <c r="AP14" s="28" t="s">
        <v>308</v>
      </c>
      <c r="AQ14" s="4" t="s">
        <v>170</v>
      </c>
      <c r="AR14" s="6">
        <v>43384</v>
      </c>
      <c r="AS14" s="6">
        <v>43384</v>
      </c>
      <c r="AT14" s="45" t="s">
        <v>325</v>
      </c>
    </row>
    <row r="15" spans="1:46" ht="63.75" x14ac:dyDescent="0.25">
      <c r="A15" s="4">
        <v>2018</v>
      </c>
      <c r="B15" s="6">
        <v>43282</v>
      </c>
      <c r="C15" s="6">
        <v>43373</v>
      </c>
      <c r="D15" s="4" t="s">
        <v>109</v>
      </c>
      <c r="E15" s="4" t="s">
        <v>111</v>
      </c>
      <c r="F15" s="12" t="s">
        <v>226</v>
      </c>
      <c r="G15" s="4" t="s">
        <v>151</v>
      </c>
      <c r="H15" s="14" t="s">
        <v>227</v>
      </c>
      <c r="I15" s="17" t="s">
        <v>228</v>
      </c>
      <c r="J15" s="4">
        <f>Tabla_365570!A11</f>
        <v>8</v>
      </c>
      <c r="K15" s="4" t="s">
        <v>229</v>
      </c>
      <c r="L15" s="4" t="s">
        <v>230</v>
      </c>
      <c r="M15" s="4" t="s">
        <v>231</v>
      </c>
      <c r="N15" s="15" t="s">
        <v>232</v>
      </c>
      <c r="O15" s="4" t="s">
        <v>233</v>
      </c>
      <c r="P15" s="4" t="s">
        <v>159</v>
      </c>
      <c r="Q15" s="4" t="s">
        <v>160</v>
      </c>
      <c r="R15" s="4" t="s">
        <v>234</v>
      </c>
      <c r="S15" s="6">
        <v>43335</v>
      </c>
      <c r="T15" s="7">
        <f t="shared" si="0"/>
        <v>313380.60344827588</v>
      </c>
      <c r="U15" s="8">
        <v>363521.5</v>
      </c>
      <c r="V15" s="8">
        <v>0</v>
      </c>
      <c r="W15" s="8">
        <v>0</v>
      </c>
      <c r="X15" s="4" t="s">
        <v>162</v>
      </c>
      <c r="Y15" s="15" t="s">
        <v>163</v>
      </c>
      <c r="Z15" s="9" t="s">
        <v>164</v>
      </c>
      <c r="AA15" s="17" t="s">
        <v>228</v>
      </c>
      <c r="AB15" s="10">
        <f t="shared" si="1"/>
        <v>31338.060344827591</v>
      </c>
      <c r="AC15" s="6">
        <v>43358</v>
      </c>
      <c r="AD15" s="6">
        <v>43417</v>
      </c>
      <c r="AE15" s="14" t="s">
        <v>235</v>
      </c>
      <c r="AF15" s="26" t="s">
        <v>289</v>
      </c>
      <c r="AG15" s="4" t="s">
        <v>166</v>
      </c>
      <c r="AH15" s="4" t="s">
        <v>167</v>
      </c>
      <c r="AI15" s="4">
        <f>Tabla_365554!A11</f>
        <v>8</v>
      </c>
      <c r="AJ15" s="4" t="s">
        <v>117</v>
      </c>
      <c r="AK15" s="4">
        <f>Tabla_365567!A11</f>
        <v>8</v>
      </c>
      <c r="AL15" s="4" t="s">
        <v>168</v>
      </c>
      <c r="AM15" s="28" t="s">
        <v>290</v>
      </c>
      <c r="AN15" s="18" t="s">
        <v>169</v>
      </c>
      <c r="AO15" s="28" t="s">
        <v>298</v>
      </c>
      <c r="AP15" s="28" t="s">
        <v>309</v>
      </c>
      <c r="AQ15" s="4" t="s">
        <v>170</v>
      </c>
      <c r="AR15" s="6">
        <v>43384</v>
      </c>
      <c r="AS15" s="6">
        <v>43384</v>
      </c>
      <c r="AT15" s="45" t="s">
        <v>325</v>
      </c>
    </row>
    <row r="16" spans="1:46" ht="63.75" x14ac:dyDescent="0.25">
      <c r="A16" s="4">
        <v>2018</v>
      </c>
      <c r="B16" s="6">
        <v>43282</v>
      </c>
      <c r="C16" s="6">
        <v>43373</v>
      </c>
      <c r="D16" s="4" t="s">
        <v>109</v>
      </c>
      <c r="E16" s="4" t="s">
        <v>111</v>
      </c>
      <c r="F16" s="12" t="s">
        <v>236</v>
      </c>
      <c r="G16" s="4" t="s">
        <v>151</v>
      </c>
      <c r="H16" s="14" t="s">
        <v>237</v>
      </c>
      <c r="I16" s="17" t="s">
        <v>238</v>
      </c>
      <c r="J16" s="4">
        <f>Tabla_365570!A12</f>
        <v>9</v>
      </c>
      <c r="K16" s="4" t="s">
        <v>229</v>
      </c>
      <c r="L16" s="4" t="s">
        <v>230</v>
      </c>
      <c r="M16" s="4" t="s">
        <v>231</v>
      </c>
      <c r="N16" s="15" t="s">
        <v>232</v>
      </c>
      <c r="O16" s="4" t="s">
        <v>233</v>
      </c>
      <c r="P16" s="4" t="s">
        <v>159</v>
      </c>
      <c r="Q16" s="4" t="s">
        <v>160</v>
      </c>
      <c r="R16" s="4" t="s">
        <v>239</v>
      </c>
      <c r="S16" s="6">
        <v>43335</v>
      </c>
      <c r="T16" s="7">
        <f>(U16/1.16)</f>
        <v>189479.60344827588</v>
      </c>
      <c r="U16" s="8">
        <v>219796.34</v>
      </c>
      <c r="V16" s="8">
        <v>0</v>
      </c>
      <c r="W16" s="8">
        <v>0</v>
      </c>
      <c r="X16" s="4" t="s">
        <v>162</v>
      </c>
      <c r="Y16" s="15" t="s">
        <v>163</v>
      </c>
      <c r="Z16" s="9" t="s">
        <v>164</v>
      </c>
      <c r="AA16" s="17" t="s">
        <v>238</v>
      </c>
      <c r="AB16" s="10">
        <f t="shared" si="1"/>
        <v>18947.960344827588</v>
      </c>
      <c r="AC16" s="6">
        <v>43358</v>
      </c>
      <c r="AD16" s="22">
        <v>43402</v>
      </c>
      <c r="AE16" s="14" t="s">
        <v>240</v>
      </c>
      <c r="AF16" s="26" t="s">
        <v>289</v>
      </c>
      <c r="AG16" s="4" t="s">
        <v>166</v>
      </c>
      <c r="AH16" s="4" t="s">
        <v>167</v>
      </c>
      <c r="AI16" s="4">
        <f>Tabla_365554!A12</f>
        <v>9</v>
      </c>
      <c r="AJ16" s="4" t="s">
        <v>117</v>
      </c>
      <c r="AK16" s="4">
        <f>Tabla_365567!A12</f>
        <v>9</v>
      </c>
      <c r="AL16" s="4" t="s">
        <v>168</v>
      </c>
      <c r="AM16" s="28" t="s">
        <v>290</v>
      </c>
      <c r="AN16" s="18" t="s">
        <v>169</v>
      </c>
      <c r="AO16" s="28" t="s">
        <v>299</v>
      </c>
      <c r="AP16" s="28" t="s">
        <v>310</v>
      </c>
      <c r="AQ16" s="4" t="s">
        <v>170</v>
      </c>
      <c r="AR16" s="6">
        <v>43384</v>
      </c>
      <c r="AS16" s="6">
        <v>43384</v>
      </c>
      <c r="AT16" s="45" t="s">
        <v>325</v>
      </c>
    </row>
    <row r="17" spans="1:46" ht="63.75" x14ac:dyDescent="0.25">
      <c r="A17" s="4">
        <v>2018</v>
      </c>
      <c r="B17" s="6">
        <v>43282</v>
      </c>
      <c r="C17" s="6">
        <v>43373</v>
      </c>
      <c r="D17" s="4" t="s">
        <v>109</v>
      </c>
      <c r="E17" s="4" t="s">
        <v>111</v>
      </c>
      <c r="F17" s="12" t="s">
        <v>241</v>
      </c>
      <c r="G17" s="4" t="s">
        <v>151</v>
      </c>
      <c r="H17" s="14" t="s">
        <v>242</v>
      </c>
      <c r="I17" s="17" t="s">
        <v>243</v>
      </c>
      <c r="J17" s="4">
        <f>Tabla_365570!A13</f>
        <v>10</v>
      </c>
      <c r="K17" s="4" t="s">
        <v>209</v>
      </c>
      <c r="L17" s="4" t="s">
        <v>210</v>
      </c>
      <c r="M17" s="4" t="s">
        <v>211</v>
      </c>
      <c r="N17" s="20" t="s">
        <v>212</v>
      </c>
      <c r="O17" s="4" t="s">
        <v>213</v>
      </c>
      <c r="P17" s="4" t="s">
        <v>159</v>
      </c>
      <c r="Q17" s="4" t="s">
        <v>160</v>
      </c>
      <c r="R17" s="4" t="s">
        <v>244</v>
      </c>
      <c r="S17" s="6">
        <v>43335</v>
      </c>
      <c r="T17" s="7">
        <f>(U17/1.16)</f>
        <v>87213.051724137942</v>
      </c>
      <c r="U17" s="8">
        <v>101167.14</v>
      </c>
      <c r="V17" s="8">
        <v>0</v>
      </c>
      <c r="W17" s="8">
        <v>0</v>
      </c>
      <c r="X17" s="4" t="s">
        <v>162</v>
      </c>
      <c r="Y17" s="15" t="s">
        <v>163</v>
      </c>
      <c r="Z17" s="9" t="s">
        <v>164</v>
      </c>
      <c r="AA17" s="17" t="s">
        <v>243</v>
      </c>
      <c r="AB17" s="10">
        <f t="shared" si="1"/>
        <v>8721.3051724137949</v>
      </c>
      <c r="AC17" s="6">
        <v>43366</v>
      </c>
      <c r="AD17" s="6">
        <v>43380</v>
      </c>
      <c r="AE17" s="14" t="s">
        <v>245</v>
      </c>
      <c r="AF17" s="26" t="s">
        <v>289</v>
      </c>
      <c r="AG17" s="4" t="s">
        <v>166</v>
      </c>
      <c r="AH17" s="4" t="s">
        <v>167</v>
      </c>
      <c r="AI17" s="4">
        <f>Tabla_365554!A13</f>
        <v>10</v>
      </c>
      <c r="AJ17" s="4" t="s">
        <v>117</v>
      </c>
      <c r="AK17" s="4">
        <f>Tabla_365567!A13</f>
        <v>10</v>
      </c>
      <c r="AL17" s="4" t="s">
        <v>168</v>
      </c>
      <c r="AM17" s="28" t="s">
        <v>290</v>
      </c>
      <c r="AN17" s="18" t="s">
        <v>169</v>
      </c>
      <c r="AO17" s="28" t="s">
        <v>300</v>
      </c>
      <c r="AP17" s="28" t="s">
        <v>311</v>
      </c>
      <c r="AQ17" s="4" t="s">
        <v>170</v>
      </c>
      <c r="AR17" s="6">
        <v>43384</v>
      </c>
      <c r="AS17" s="6">
        <v>43384</v>
      </c>
      <c r="AT17" s="45" t="s">
        <v>325</v>
      </c>
    </row>
    <row r="18" spans="1:46" ht="63.75" x14ac:dyDescent="0.25">
      <c r="A18" s="4">
        <v>2018</v>
      </c>
      <c r="B18" s="6">
        <v>43282</v>
      </c>
      <c r="C18" s="6">
        <v>43373</v>
      </c>
      <c r="D18" s="4" t="s">
        <v>109</v>
      </c>
      <c r="E18" s="4" t="s">
        <v>111</v>
      </c>
      <c r="F18" s="12" t="s">
        <v>246</v>
      </c>
      <c r="G18" s="4" t="s">
        <v>151</v>
      </c>
      <c r="H18" s="14" t="s">
        <v>247</v>
      </c>
      <c r="I18" s="17" t="s">
        <v>248</v>
      </c>
      <c r="J18" s="4">
        <f>Tabla_365570!A14</f>
        <v>11</v>
      </c>
      <c r="K18" s="4" t="s">
        <v>209</v>
      </c>
      <c r="L18" s="4" t="s">
        <v>210</v>
      </c>
      <c r="M18" s="4" t="s">
        <v>211</v>
      </c>
      <c r="N18" s="20" t="s">
        <v>212</v>
      </c>
      <c r="O18" s="4" t="s">
        <v>213</v>
      </c>
      <c r="P18" s="4" t="s">
        <v>159</v>
      </c>
      <c r="Q18" s="4" t="s">
        <v>160</v>
      </c>
      <c r="R18" s="4" t="s">
        <v>249</v>
      </c>
      <c r="S18" s="6">
        <v>43335</v>
      </c>
      <c r="T18" s="7">
        <f>(U18/1.16)</f>
        <v>106849.38793103448</v>
      </c>
      <c r="U18" s="8">
        <v>123945.29</v>
      </c>
      <c r="V18" s="8">
        <v>0</v>
      </c>
      <c r="W18" s="8">
        <v>0</v>
      </c>
      <c r="X18" s="4" t="s">
        <v>162</v>
      </c>
      <c r="Y18" s="15" t="s">
        <v>163</v>
      </c>
      <c r="Z18" s="9" t="s">
        <v>164</v>
      </c>
      <c r="AA18" s="17" t="s">
        <v>248</v>
      </c>
      <c r="AB18" s="10">
        <f t="shared" si="1"/>
        <v>10684.938793103449</v>
      </c>
      <c r="AC18" s="6">
        <v>43366</v>
      </c>
      <c r="AD18" s="6">
        <v>43380</v>
      </c>
      <c r="AE18" s="14" t="s">
        <v>250</v>
      </c>
      <c r="AF18" s="26" t="s">
        <v>289</v>
      </c>
      <c r="AG18" s="4" t="s">
        <v>166</v>
      </c>
      <c r="AH18" s="4" t="s">
        <v>167</v>
      </c>
      <c r="AI18" s="4">
        <f>Tabla_365554!A14</f>
        <v>11</v>
      </c>
      <c r="AJ18" s="4" t="s">
        <v>117</v>
      </c>
      <c r="AK18" s="4">
        <f>Tabla_365567!A14</f>
        <v>11</v>
      </c>
      <c r="AL18" s="4" t="s">
        <v>168</v>
      </c>
      <c r="AM18" s="28" t="s">
        <v>290</v>
      </c>
      <c r="AN18" s="18" t="s">
        <v>169</v>
      </c>
      <c r="AO18" s="28" t="s">
        <v>301</v>
      </c>
      <c r="AP18" s="28" t="s">
        <v>312</v>
      </c>
      <c r="AQ18" s="4" t="s">
        <v>170</v>
      </c>
      <c r="AR18" s="6">
        <v>43384</v>
      </c>
      <c r="AS18" s="6">
        <v>43384</v>
      </c>
      <c r="AT18" s="45" t="s">
        <v>325</v>
      </c>
    </row>
    <row r="21" spans="1:46" x14ac:dyDescent="0.25">
      <c r="AM21" s="21"/>
    </row>
    <row r="22" spans="1:46" x14ac:dyDescent="0.25">
      <c r="AM22" s="21"/>
    </row>
    <row r="23" spans="1:46" x14ac:dyDescent="0.25">
      <c r="AM23" s="2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  <dataValidation type="list" allowBlank="1" showErrorMessage="1" sqref="AH8:AH18">
      <formula1>Hidden_228</formula1>
    </dataValidation>
  </dataValidations>
  <hyperlinks>
    <hyperlink ref="H8" r:id="rId1"/>
    <hyperlink ref="H9" r:id="rId2"/>
    <hyperlink ref="H10" r:id="rId3"/>
    <hyperlink ref="AN8" r:id="rId4"/>
    <hyperlink ref="AN9:AN18" r:id="rId5" display="https://is.gd/9j5X2S"/>
    <hyperlink ref="AF8" r:id="rId6"/>
    <hyperlink ref="AF9:AF11" r:id="rId7" display="https://is.gd/RTs92N"/>
    <hyperlink ref="AF12:AF18" r:id="rId8" display="https://is.gd/RTs92N"/>
    <hyperlink ref="AO11" r:id="rId9"/>
    <hyperlink ref="AO8" r:id="rId10"/>
    <hyperlink ref="AO9" r:id="rId11"/>
    <hyperlink ref="AO10" r:id="rId12"/>
    <hyperlink ref="AP10" r:id="rId13"/>
    <hyperlink ref="AP13" r:id="rId14"/>
    <hyperlink ref="AP14" r:id="rId15"/>
    <hyperlink ref="AP15" r:id="rId16"/>
    <hyperlink ref="AP16" r:id="rId17"/>
    <hyperlink ref="AP17" r:id="rId18"/>
    <hyperlink ref="AP18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5" sqref="G5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111</v>
      </c>
    </row>
    <row r="4" spans="1:1" x14ac:dyDescent="0.25">
      <c r="A4" t="s">
        <v>115</v>
      </c>
    </row>
    <row r="5" spans="1:1" x14ac:dyDescent="0.25">
      <c r="A5" t="s">
        <v>112</v>
      </c>
    </row>
  </sheetData>
  <sortState ref="A1:A5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116</v>
      </c>
    </row>
  </sheetData>
  <sortState ref="A1:A2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A4" sqref="A4:G14"/>
    </sheetView>
  </sheetViews>
  <sheetFormatPr baseColWidth="10" defaultColWidth="9.140625" defaultRowHeight="15" x14ac:dyDescent="0.25"/>
  <cols>
    <col min="1" max="1" width="3.42578125" bestFit="1" customWidth="1"/>
    <col min="2" max="2" width="14.140625" customWidth="1"/>
    <col min="3" max="3" width="17" bestFit="1" customWidth="1"/>
    <col min="4" max="4" width="19.140625" bestFit="1" customWidth="1"/>
    <col min="5" max="5" width="40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">
        <v>1</v>
      </c>
      <c r="B4" s="4" t="s">
        <v>251</v>
      </c>
      <c r="C4" s="4" t="s">
        <v>252</v>
      </c>
      <c r="D4" s="4" t="s">
        <v>253</v>
      </c>
      <c r="E4" s="15" t="s">
        <v>254</v>
      </c>
      <c r="F4" s="16" t="s">
        <v>158</v>
      </c>
      <c r="G4" s="8">
        <v>147878.24</v>
      </c>
    </row>
    <row r="5" spans="1:7" x14ac:dyDescent="0.25">
      <c r="A5" s="4">
        <v>2</v>
      </c>
      <c r="B5" s="4" t="s">
        <v>251</v>
      </c>
      <c r="C5" s="4" t="s">
        <v>252</v>
      </c>
      <c r="D5" s="4" t="s">
        <v>253</v>
      </c>
      <c r="E5" s="15" t="s">
        <v>254</v>
      </c>
      <c r="F5" s="16" t="s">
        <v>158</v>
      </c>
      <c r="G5" s="13">
        <v>65827.31</v>
      </c>
    </row>
    <row r="6" spans="1:7" ht="25.5" x14ac:dyDescent="0.25">
      <c r="A6" s="4">
        <v>3</v>
      </c>
      <c r="B6" s="4" t="s">
        <v>255</v>
      </c>
      <c r="C6" s="4" t="s">
        <v>256</v>
      </c>
      <c r="D6" s="4" t="s">
        <v>257</v>
      </c>
      <c r="E6" s="15" t="s">
        <v>258</v>
      </c>
      <c r="F6" s="4" t="s">
        <v>183</v>
      </c>
      <c r="G6" s="7">
        <v>179865.19</v>
      </c>
    </row>
    <row r="7" spans="1:7" ht="38.25" x14ac:dyDescent="0.25">
      <c r="A7" s="4">
        <v>4</v>
      </c>
      <c r="B7" s="4" t="s">
        <v>259</v>
      </c>
      <c r="C7" s="4" t="s">
        <v>260</v>
      </c>
      <c r="D7" s="4" t="s">
        <v>261</v>
      </c>
      <c r="E7" s="15" t="s">
        <v>262</v>
      </c>
      <c r="F7" s="4" t="s">
        <v>193</v>
      </c>
      <c r="G7" s="7">
        <v>583861.27</v>
      </c>
    </row>
    <row r="8" spans="1:7" ht="25.5" x14ac:dyDescent="0.25">
      <c r="A8" s="4">
        <v>5</v>
      </c>
      <c r="B8" s="4" t="s">
        <v>263</v>
      </c>
      <c r="C8" s="4" t="s">
        <v>264</v>
      </c>
      <c r="D8" s="4" t="s">
        <v>265</v>
      </c>
      <c r="E8" s="15" t="s">
        <v>266</v>
      </c>
      <c r="F8" s="4" t="s">
        <v>204</v>
      </c>
      <c r="G8" s="7">
        <v>165336.45000000001</v>
      </c>
    </row>
    <row r="9" spans="1:7" ht="38.25" x14ac:dyDescent="0.25">
      <c r="A9" s="43">
        <v>6</v>
      </c>
      <c r="B9" s="43" t="s">
        <v>267</v>
      </c>
      <c r="C9" s="43" t="s">
        <v>268</v>
      </c>
      <c r="D9" s="43" t="s">
        <v>269</v>
      </c>
      <c r="E9" s="20" t="s">
        <v>270</v>
      </c>
      <c r="F9" s="43" t="s">
        <v>213</v>
      </c>
      <c r="G9" s="44">
        <v>692496.08</v>
      </c>
    </row>
    <row r="10" spans="1:7" ht="25.5" x14ac:dyDescent="0.25">
      <c r="A10" s="43">
        <v>7</v>
      </c>
      <c r="B10" s="43" t="s">
        <v>271</v>
      </c>
      <c r="C10" s="43" t="s">
        <v>272</v>
      </c>
      <c r="D10" s="43" t="s">
        <v>268</v>
      </c>
      <c r="E10" s="20" t="s">
        <v>273</v>
      </c>
      <c r="F10" s="43" t="s">
        <v>223</v>
      </c>
      <c r="G10" s="44">
        <v>224847.79</v>
      </c>
    </row>
    <row r="11" spans="1:7" ht="25.5" x14ac:dyDescent="0.25">
      <c r="A11" s="43">
        <v>8</v>
      </c>
      <c r="B11" s="43" t="s">
        <v>274</v>
      </c>
      <c r="C11" s="4" t="s">
        <v>275</v>
      </c>
      <c r="D11" s="4" t="s">
        <v>276</v>
      </c>
      <c r="E11" s="20" t="s">
        <v>277</v>
      </c>
      <c r="F11" s="43" t="s">
        <v>233</v>
      </c>
      <c r="G11" s="44">
        <v>363521.5</v>
      </c>
    </row>
    <row r="12" spans="1:7" ht="25.5" x14ac:dyDescent="0.25">
      <c r="A12" s="43">
        <v>9</v>
      </c>
      <c r="B12" s="43" t="s">
        <v>274</v>
      </c>
      <c r="C12" s="4" t="s">
        <v>275</v>
      </c>
      <c r="D12" s="4" t="s">
        <v>276</v>
      </c>
      <c r="E12" s="20" t="s">
        <v>277</v>
      </c>
      <c r="F12" s="43" t="s">
        <v>233</v>
      </c>
      <c r="G12" s="44">
        <v>219796.34</v>
      </c>
    </row>
    <row r="13" spans="1:7" ht="38.25" x14ac:dyDescent="0.25">
      <c r="A13" s="43">
        <v>10</v>
      </c>
      <c r="B13" s="43" t="s">
        <v>267</v>
      </c>
      <c r="C13" s="43" t="s">
        <v>268</v>
      </c>
      <c r="D13" s="43" t="s">
        <v>269</v>
      </c>
      <c r="E13" s="20" t="s">
        <v>270</v>
      </c>
      <c r="F13" s="43" t="s">
        <v>213</v>
      </c>
      <c r="G13" s="44">
        <v>101167.14</v>
      </c>
    </row>
    <row r="14" spans="1:7" ht="38.25" x14ac:dyDescent="0.25">
      <c r="A14" s="43">
        <v>11</v>
      </c>
      <c r="B14" s="43" t="s">
        <v>267</v>
      </c>
      <c r="C14" s="43" t="s">
        <v>268</v>
      </c>
      <c r="D14" s="43" t="s">
        <v>269</v>
      </c>
      <c r="E14" s="20" t="s">
        <v>270</v>
      </c>
      <c r="F14" s="43" t="s">
        <v>213</v>
      </c>
      <c r="G14" s="44">
        <v>123945.29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4" sqref="A4:E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6.25" x14ac:dyDescent="0.25">
      <c r="A4" s="33">
        <v>1</v>
      </c>
      <c r="B4" s="34" t="s">
        <v>278</v>
      </c>
      <c r="C4" s="35" t="s">
        <v>324</v>
      </c>
      <c r="D4" s="32" t="s">
        <v>279</v>
      </c>
      <c r="E4" s="36" t="s">
        <v>141</v>
      </c>
    </row>
    <row r="5" spans="1:5" ht="26.25" x14ac:dyDescent="0.25">
      <c r="A5" s="33">
        <v>2</v>
      </c>
      <c r="B5" s="34" t="s">
        <v>278</v>
      </c>
      <c r="C5" s="35" t="s">
        <v>323</v>
      </c>
      <c r="D5" s="32" t="s">
        <v>279</v>
      </c>
      <c r="E5" s="36" t="s">
        <v>141</v>
      </c>
    </row>
    <row r="6" spans="1:5" ht="26.25" x14ac:dyDescent="0.25">
      <c r="A6" s="33">
        <v>3</v>
      </c>
      <c r="B6" s="34" t="s">
        <v>280</v>
      </c>
      <c r="C6" s="35" t="s">
        <v>321</v>
      </c>
      <c r="D6" s="32" t="s">
        <v>279</v>
      </c>
      <c r="E6" s="36" t="s">
        <v>141</v>
      </c>
    </row>
    <row r="7" spans="1:5" ht="26.25" x14ac:dyDescent="0.25">
      <c r="A7" s="37">
        <v>4</v>
      </c>
      <c r="B7" s="34" t="s">
        <v>281</v>
      </c>
      <c r="C7" s="35" t="s">
        <v>320</v>
      </c>
      <c r="D7" s="32" t="s">
        <v>279</v>
      </c>
      <c r="E7" s="38" t="s">
        <v>141</v>
      </c>
    </row>
    <row r="8" spans="1:5" ht="26.25" x14ac:dyDescent="0.25">
      <c r="A8" s="37">
        <v>5</v>
      </c>
      <c r="B8" s="32" t="s">
        <v>282</v>
      </c>
      <c r="C8" s="35" t="s">
        <v>319</v>
      </c>
      <c r="D8" s="32" t="s">
        <v>279</v>
      </c>
      <c r="E8" s="38" t="s">
        <v>141</v>
      </c>
    </row>
    <row r="9" spans="1:5" ht="39" x14ac:dyDescent="0.25">
      <c r="A9" s="37">
        <v>6</v>
      </c>
      <c r="B9" s="32" t="s">
        <v>283</v>
      </c>
      <c r="C9" s="35" t="s">
        <v>318</v>
      </c>
      <c r="D9" s="39" t="s">
        <v>279</v>
      </c>
      <c r="E9" s="38" t="s">
        <v>141</v>
      </c>
    </row>
    <row r="10" spans="1:5" ht="26.25" x14ac:dyDescent="0.25">
      <c r="A10" s="37">
        <v>7</v>
      </c>
      <c r="B10" s="32" t="s">
        <v>218</v>
      </c>
      <c r="C10" s="35" t="s">
        <v>317</v>
      </c>
      <c r="D10" s="39" t="s">
        <v>279</v>
      </c>
      <c r="E10" s="38" t="s">
        <v>140</v>
      </c>
    </row>
    <row r="11" spans="1:5" ht="39" x14ac:dyDescent="0.25">
      <c r="A11" s="37">
        <v>8</v>
      </c>
      <c r="B11" s="32" t="s">
        <v>228</v>
      </c>
      <c r="C11" s="35" t="s">
        <v>316</v>
      </c>
      <c r="D11" s="39" t="s">
        <v>279</v>
      </c>
      <c r="E11" s="38" t="s">
        <v>140</v>
      </c>
    </row>
    <row r="12" spans="1:5" ht="26.25" x14ac:dyDescent="0.25">
      <c r="A12" s="37">
        <v>9</v>
      </c>
      <c r="B12" s="32" t="s">
        <v>284</v>
      </c>
      <c r="C12" s="35" t="s">
        <v>315</v>
      </c>
      <c r="D12" s="39" t="s">
        <v>279</v>
      </c>
      <c r="E12" s="38" t="s">
        <v>140</v>
      </c>
    </row>
    <row r="13" spans="1:5" ht="25.5" x14ac:dyDescent="0.25">
      <c r="A13" s="37">
        <v>10</v>
      </c>
      <c r="B13" s="32" t="s">
        <v>285</v>
      </c>
      <c r="C13" s="35" t="s">
        <v>314</v>
      </c>
      <c r="D13" s="39" t="s">
        <v>279</v>
      </c>
      <c r="E13" s="38" t="s">
        <v>140</v>
      </c>
    </row>
    <row r="14" spans="1:5" ht="25.5" x14ac:dyDescent="0.25">
      <c r="A14" s="37">
        <v>11</v>
      </c>
      <c r="B14" s="32" t="s">
        <v>286</v>
      </c>
      <c r="C14" s="35" t="s">
        <v>313</v>
      </c>
      <c r="D14" s="39" t="s">
        <v>279</v>
      </c>
      <c r="E14" s="38" t="s">
        <v>140</v>
      </c>
    </row>
    <row r="16" spans="1:5" x14ac:dyDescent="0.25">
      <c r="C16" s="27"/>
    </row>
    <row r="17" spans="3:4" x14ac:dyDescent="0.25">
      <c r="C17" s="27"/>
    </row>
    <row r="19" spans="3:4" x14ac:dyDescent="0.25">
      <c r="D19" t="s">
        <v>322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3">
        <v>1</v>
      </c>
      <c r="B4" s="38" t="s">
        <v>287</v>
      </c>
      <c r="C4" s="38" t="s">
        <v>287</v>
      </c>
      <c r="D4" s="40">
        <v>43373</v>
      </c>
      <c r="E4" s="41" t="s">
        <v>288</v>
      </c>
    </row>
    <row r="5" spans="1:5" x14ac:dyDescent="0.25">
      <c r="A5" s="33">
        <v>2</v>
      </c>
      <c r="B5" s="38" t="s">
        <v>287</v>
      </c>
      <c r="C5" s="38" t="s">
        <v>287</v>
      </c>
      <c r="D5" s="40">
        <v>43373</v>
      </c>
      <c r="E5" s="41" t="s">
        <v>288</v>
      </c>
    </row>
    <row r="6" spans="1:5" x14ac:dyDescent="0.25">
      <c r="A6" s="33">
        <v>3</v>
      </c>
      <c r="B6" s="38" t="s">
        <v>287</v>
      </c>
      <c r="C6" s="38" t="s">
        <v>287</v>
      </c>
      <c r="D6" s="40">
        <v>43373</v>
      </c>
      <c r="E6" s="41" t="s">
        <v>288</v>
      </c>
    </row>
    <row r="7" spans="1:5" x14ac:dyDescent="0.25">
      <c r="A7" s="37">
        <v>4</v>
      </c>
      <c r="B7" s="38" t="s">
        <v>287</v>
      </c>
      <c r="C7" s="38" t="s">
        <v>287</v>
      </c>
      <c r="D7" s="40">
        <v>43373</v>
      </c>
      <c r="E7" s="41" t="s">
        <v>288</v>
      </c>
    </row>
    <row r="8" spans="1:5" x14ac:dyDescent="0.25">
      <c r="A8" s="37">
        <v>5</v>
      </c>
      <c r="B8" s="38" t="s">
        <v>287</v>
      </c>
      <c r="C8" s="38" t="s">
        <v>287</v>
      </c>
      <c r="D8" s="40">
        <v>43373</v>
      </c>
      <c r="E8" s="41" t="s">
        <v>288</v>
      </c>
    </row>
    <row r="9" spans="1:5" x14ac:dyDescent="0.25">
      <c r="A9" s="37">
        <v>6</v>
      </c>
      <c r="B9" s="38" t="s">
        <v>287</v>
      </c>
      <c r="C9" s="38" t="s">
        <v>287</v>
      </c>
      <c r="D9" s="40">
        <v>43373</v>
      </c>
      <c r="E9" s="41" t="s">
        <v>288</v>
      </c>
    </row>
    <row r="10" spans="1:5" x14ac:dyDescent="0.25">
      <c r="A10" s="37">
        <v>7</v>
      </c>
      <c r="B10" s="38" t="s">
        <v>287</v>
      </c>
      <c r="C10" s="38" t="s">
        <v>287</v>
      </c>
      <c r="D10" s="40">
        <v>43373</v>
      </c>
      <c r="E10" s="41" t="s">
        <v>288</v>
      </c>
    </row>
    <row r="11" spans="1:5" x14ac:dyDescent="0.25">
      <c r="A11" s="37">
        <v>8</v>
      </c>
      <c r="B11" s="38" t="s">
        <v>287</v>
      </c>
      <c r="C11" s="38" t="s">
        <v>287</v>
      </c>
      <c r="D11" s="40">
        <v>43373</v>
      </c>
      <c r="E11" s="41" t="s">
        <v>288</v>
      </c>
    </row>
    <row r="12" spans="1:5" x14ac:dyDescent="0.25">
      <c r="A12" s="42">
        <v>9</v>
      </c>
      <c r="B12" s="38" t="s">
        <v>287</v>
      </c>
      <c r="C12" s="38" t="s">
        <v>287</v>
      </c>
      <c r="D12" s="40">
        <v>43373</v>
      </c>
      <c r="E12" s="41" t="s">
        <v>288</v>
      </c>
    </row>
    <row r="13" spans="1:5" x14ac:dyDescent="0.25">
      <c r="A13" s="42">
        <v>10</v>
      </c>
      <c r="B13" s="38" t="s">
        <v>287</v>
      </c>
      <c r="C13" s="38" t="s">
        <v>287</v>
      </c>
      <c r="D13" s="40">
        <v>43373</v>
      </c>
      <c r="E13" s="41" t="s">
        <v>288</v>
      </c>
    </row>
    <row r="14" spans="1:5" x14ac:dyDescent="0.25">
      <c r="A14" s="42">
        <v>11</v>
      </c>
      <c r="B14" s="38" t="s">
        <v>287</v>
      </c>
      <c r="C14" s="38" t="s">
        <v>287</v>
      </c>
      <c r="D14" s="40">
        <v>43373</v>
      </c>
      <c r="E14" s="41" t="s">
        <v>288</v>
      </c>
    </row>
  </sheetData>
  <hyperlinks>
    <hyperlink ref="E4" r:id="rId1"/>
    <hyperlink ref="E5:E6" r:id="rId2" display="https://is.gd/Cjzr0c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2018-10-18T13:42:54Z</dcterms:created>
  <dcterms:modified xsi:type="dcterms:W3CDTF">2018-10-19T17:18:38Z</dcterms:modified>
</cp:coreProperties>
</file>