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6.1.24\Transparencia\Transparencia_DT_Art.55LTAIPEAM\Fr. XXVIII_DT_Art.55.LTAIPEAM\28a_DT_2022\28a_DT_31.03.2022\"/>
    </mc:Choice>
  </mc:AlternateContent>
  <xr:revisionPtr revIDLastSave="0" documentId="13_ncr:1_{37944F00-A19C-4D38-B26C-B5F442AD4C40}" xr6:coauthVersionLast="47" xr6:coauthVersionMax="47" xr10:uidLastSave="{00000000-0000-0000-0000-000000000000}"/>
  <bookViews>
    <workbookView xWindow="-120" yWindow="-120" windowWidth="218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65608" sheetId="11" r:id="rId11"/>
    <sheet name="Tabla_365637" sheetId="12" r:id="rId12"/>
    <sheet name="Tabla_365638" sheetId="13" r:id="rId13"/>
    <sheet name="Tabla_365639" sheetId="14" r:id="rId14"/>
    <sheet name="Tabla_365640" sheetId="15" r:id="rId15"/>
    <sheet name="Tabla_365641" sheetId="16" r:id="rId16"/>
  </sheets>
  <externalReferences>
    <externalReference r:id="rId17"/>
  </externalReferences>
  <definedNames>
    <definedName name="Hidden_13">Hidden_1!$A$1:$A$3</definedName>
    <definedName name="Hidden_24">Hidden_2!$A$1:$A$5</definedName>
    <definedName name="Hidden_35">Hidden_3!$A$1:$A$2</definedName>
    <definedName name="Hidden_416">[1]Hidden_4!$A$1:$A$26</definedName>
    <definedName name="Hidden_423">Hidden_4!$A$1:$A$26</definedName>
    <definedName name="Hidden_520">[1]Hidden_5!$A$1:$A$41</definedName>
    <definedName name="Hidden_527">Hidden_5!$A$1:$A$41</definedName>
    <definedName name="Hidden_627">[1]Hidden_6!$A$1:$A$32</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3" i="1" l="1"/>
  <c r="BF12" i="1"/>
  <c r="BF11" i="1"/>
  <c r="BF10" i="1"/>
  <c r="BF9" i="1"/>
  <c r="BF8" i="1"/>
  <c r="AW9" i="1" l="1"/>
  <c r="AW10" i="1"/>
  <c r="AW11" i="1"/>
  <c r="AW12" i="1"/>
  <c r="AW13" i="1"/>
  <c r="AW14" i="1"/>
  <c r="AW8" i="1"/>
  <c r="N16" i="1" l="1"/>
  <c r="L16" i="1"/>
  <c r="G16" i="1"/>
  <c r="BS16" i="1"/>
  <c r="BI16" i="1"/>
  <c r="AV16" i="1"/>
  <c r="O16" i="1"/>
  <c r="C16" i="1"/>
  <c r="N15" i="1"/>
  <c r="L15" i="1"/>
  <c r="G15" i="1"/>
  <c r="BS15" i="1" l="1"/>
  <c r="BI15" i="1"/>
  <c r="AV15" i="1"/>
  <c r="O15" i="1"/>
  <c r="C15" i="1"/>
  <c r="N14" i="1"/>
  <c r="L14" i="1"/>
  <c r="G14" i="1"/>
  <c r="O14" i="1"/>
  <c r="BS14" i="1"/>
  <c r="BI14" i="1"/>
  <c r="AV14" i="1"/>
  <c r="C14" i="1"/>
  <c r="D12" i="16"/>
  <c r="D11" i="16"/>
  <c r="D10" i="16"/>
  <c r="D9" i="16"/>
  <c r="O13" i="1"/>
  <c r="N13" i="1"/>
  <c r="L13" i="1"/>
  <c r="G13" i="1"/>
  <c r="BS13" i="1"/>
  <c r="BI13" i="1"/>
  <c r="AV13" i="1"/>
  <c r="C13" i="1"/>
  <c r="L12" i="1" l="1"/>
  <c r="N12" i="1"/>
  <c r="G12" i="1"/>
  <c r="O11" i="1"/>
  <c r="N11" i="1"/>
  <c r="L11" i="1"/>
  <c r="G11" i="1"/>
  <c r="C12" i="1"/>
  <c r="C11" i="1" l="1"/>
  <c r="N10" i="1"/>
  <c r="L10" i="1" l="1"/>
  <c r="G10" i="1"/>
  <c r="N9" i="1"/>
  <c r="L9" i="1"/>
  <c r="G9" i="1"/>
  <c r="N8" i="1" l="1"/>
  <c r="L8" i="1"/>
  <c r="G8" i="1"/>
  <c r="O9" i="1" l="1"/>
  <c r="C10" i="1" l="1"/>
  <c r="C9" i="1"/>
  <c r="C8" i="1" l="1"/>
  <c r="BI9" i="1" l="1"/>
  <c r="BI10" i="1"/>
  <c r="BI11" i="1"/>
  <c r="BI12" i="1"/>
  <c r="BI8" i="1"/>
  <c r="BS9" i="1" l="1"/>
  <c r="BS10" i="1"/>
  <c r="BS11" i="1"/>
  <c r="BS12" i="1"/>
  <c r="BS8" i="1"/>
  <c r="O10" i="1" l="1"/>
  <c r="O12" i="1"/>
  <c r="O8" i="1"/>
  <c r="D8" i="16"/>
  <c r="D7" i="16"/>
  <c r="D6" i="16"/>
  <c r="D5" i="16"/>
  <c r="D4" i="16"/>
  <c r="AV12" i="1" l="1"/>
  <c r="AV11" i="1"/>
  <c r="AV10" i="1"/>
  <c r="AV9" i="1"/>
  <c r="AV8" i="1"/>
  <c r="AW15" i="1"/>
  <c r="AW16" i="1"/>
</calcChain>
</file>

<file path=xl/sharedStrings.xml><?xml version="1.0" encoding="utf-8"?>
<sst xmlns="http://schemas.openxmlformats.org/spreadsheetml/2006/main" count="1931" uniqueCount="720">
  <si>
    <t>45053</t>
  </si>
  <si>
    <t>TÍTULO</t>
  </si>
  <si>
    <t>NOMBRE CORTO</t>
  </si>
  <si>
    <t>DESCRIPCIÓN</t>
  </si>
  <si>
    <t>Procedimientos de licitación pública e invitación a cuando menos tres personas</t>
  </si>
  <si>
    <t>LTAIPEAM55FXXVIII-A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</si>
  <si>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</si>
  <si>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</si>
  <si>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</si>
  <si>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</si>
  <si>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</si>
  <si>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</si>
  <si>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</si>
  <si>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</si>
  <si>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</si>
  <si>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</si>
  <si>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365611</t>
  </si>
  <si>
    <t>365645</t>
  </si>
  <si>
    <t>365646</t>
  </si>
  <si>
    <t>365654</t>
  </si>
  <si>
    <t>365635</t>
  </si>
  <si>
    <t>561123</t>
  </si>
  <si>
    <t>365608</t>
  </si>
  <si>
    <t>365609</t>
  </si>
  <si>
    <t>365662</t>
  </si>
  <si>
    <t>365663</t>
  </si>
  <si>
    <t>365618</t>
  </si>
  <si>
    <t>365637</t>
  </si>
  <si>
    <t>365665</t>
  </si>
  <si>
    <t>365638</t>
  </si>
  <si>
    <t>365639</t>
  </si>
  <si>
    <t>365610</t>
  </si>
  <si>
    <t>365666</t>
  </si>
  <si>
    <t>365606</t>
  </si>
  <si>
    <t>365655</t>
  </si>
  <si>
    <t>365647</t>
  </si>
  <si>
    <t>365648</t>
  </si>
  <si>
    <t>365649</t>
  </si>
  <si>
    <t>365656</t>
  </si>
  <si>
    <t>561124</t>
  </si>
  <si>
    <t>561125</t>
  </si>
  <si>
    <t>561126</t>
  </si>
  <si>
    <t>561127</t>
  </si>
  <si>
    <t>561128</t>
  </si>
  <si>
    <t>561129</t>
  </si>
  <si>
    <t>561130</t>
  </si>
  <si>
    <t>561131</t>
  </si>
  <si>
    <t>561132</t>
  </si>
  <si>
    <t>561133</t>
  </si>
  <si>
    <t>561134</t>
  </si>
  <si>
    <t>561135</t>
  </si>
  <si>
    <t>561136</t>
  </si>
  <si>
    <t>561137</t>
  </si>
  <si>
    <t>561138</t>
  </si>
  <si>
    <t>561139</t>
  </si>
  <si>
    <t>561140</t>
  </si>
  <si>
    <t>365657</t>
  </si>
  <si>
    <t>365616</t>
  </si>
  <si>
    <t>365615</t>
  </si>
  <si>
    <t>365617</t>
  </si>
  <si>
    <t>365612</t>
  </si>
  <si>
    <t>365621</t>
  </si>
  <si>
    <t>561141</t>
  </si>
  <si>
    <t>561142</t>
  </si>
  <si>
    <t>365626</t>
  </si>
  <si>
    <t>365627</t>
  </si>
  <si>
    <t>365625</t>
  </si>
  <si>
    <t>365628</t>
  </si>
  <si>
    <t>365614</t>
  </si>
  <si>
    <t>365613</t>
  </si>
  <si>
    <t>365658</t>
  </si>
  <si>
    <t>365619</t>
  </si>
  <si>
    <t>365623</t>
  </si>
  <si>
    <t>365622</t>
  </si>
  <si>
    <t>365632</t>
  </si>
  <si>
    <t>365633</t>
  </si>
  <si>
    <t>365640</t>
  </si>
  <si>
    <t>365644</t>
  </si>
  <si>
    <t>365664</t>
  </si>
  <si>
    <t>365607</t>
  </si>
  <si>
    <t>365659</t>
  </si>
  <si>
    <t>365650</t>
  </si>
  <si>
    <t>365660</t>
  </si>
  <si>
    <t>365661</t>
  </si>
  <si>
    <t>365651</t>
  </si>
  <si>
    <t>365636</t>
  </si>
  <si>
    <t>365641</t>
  </si>
  <si>
    <t>365620</t>
  </si>
  <si>
    <t>365629</t>
  </si>
  <si>
    <t>365634</t>
  </si>
  <si>
    <t>365630</t>
  </si>
  <si>
    <t>561143</t>
  </si>
  <si>
    <t>365652</t>
  </si>
  <si>
    <t>365624</t>
  </si>
  <si>
    <t>365643</t>
  </si>
  <si>
    <t>365653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</si>
  <si>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</si>
  <si>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</si>
  <si>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</si>
  <si>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</si>
  <si>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</si>
  <si>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</si>
  <si>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</si>
  <si>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Tabla_365608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</si>
  <si>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</si>
  <si>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</si>
  <si>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</si>
  <si>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</si>
  <si>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Tabla_365637</t>
  </si>
  <si>
    <t>Fecha en la que se celebró la junta de aclaraciones</t>
  </si>
  <si>
    <t>Relación de asistentes a la junta de aclaraciones 
Tabla_365638</t>
  </si>
  <si>
    <t>Relación con los datos de los servidores públicos asistentes a la junta de aclaraciones 
Tabla_365639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</si>
  <si>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</si>
  <si>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</si>
  <si>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</si>
  <si>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</si>
  <si>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</si>
  <si>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</si>
  <si>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</si>
  <si>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</si>
  <si>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</si>
  <si>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</si>
  <si>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</si>
  <si>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</si>
  <si>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</si>
  <si>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</si>
  <si>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</si>
  <si>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</si>
  <si>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</si>
  <si>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</si>
  <si>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</si>
  <si>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</si>
  <si>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</si>
  <si>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</si>
  <si>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</si>
  <si>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</si>
  <si>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</si>
  <si>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</si>
  <si>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</si>
  <si>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</si>
  <si>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</si>
  <si>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</si>
  <si>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</si>
  <si>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</si>
  <si>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</si>
  <si>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</si>
  <si>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</si>
  <si>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</si>
  <si>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</si>
  <si>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</si>
  <si>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</si>
  <si>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</si>
  <si>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</si>
  <si>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</si>
  <si>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</si>
  <si>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</si>
  <si>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</si>
  <si>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Tabla_365640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</si>
  <si>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</si>
  <si>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</si>
  <si>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</si>
  <si>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</si>
  <si>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</si>
  <si>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</si>
  <si>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</si>
  <si>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</si>
  <si>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</si>
  <si>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Tabla_365641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</si>
  <si>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</si>
  <si>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</si>
  <si>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</si>
  <si>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</si>
  <si>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</si>
  <si>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</si>
  <si>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</si>
  <si>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</si>
  <si>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</si>
  <si>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</si>
  <si>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</si>
  <si>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</si>
  <si>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</si>
  <si>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</si>
  <si>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</si>
  <si>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</si>
  <si>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</si>
  <si>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</si>
  <si>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</si>
  <si>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</si>
  <si>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</si>
  <si>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</si>
  <si>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</si>
  <si>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</si>
  <si>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</si>
  <si>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</si>
  <si>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</si>
  <si>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</si>
  <si>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</si>
  <si>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</si>
  <si>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</si>
  <si>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</si>
  <si>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</si>
  <si>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</si>
  <si>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</si>
  <si>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</si>
  <si>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</si>
  <si>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</si>
  <si>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</si>
  <si>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</si>
  <si>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</si>
  <si>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</si>
  <si>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</si>
  <si>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</si>
  <si>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</si>
  <si>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</si>
  <si>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</si>
  <si>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</si>
  <si>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</si>
  <si>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</si>
  <si>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</si>
  <si>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</si>
  <si>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</si>
  <si>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</si>
  <si>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</si>
  <si>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</si>
  <si>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</si>
  <si>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</si>
  <si>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</si>
  <si>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</si>
  <si>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</si>
  <si>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</si>
  <si>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</si>
  <si>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</si>
  <si>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</si>
  <si>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</si>
  <si>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</si>
  <si>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</si>
  <si>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</si>
  <si>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</si>
  <si>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</si>
  <si>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</si>
  <si>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</si>
  <si>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</si>
  <si>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</si>
  <si>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</si>
  <si>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</si>
  <si>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</si>
  <si>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</si>
  <si>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</si>
  <si>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</si>
  <si>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</si>
  <si>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</si>
  <si>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</si>
  <si>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</si>
  <si>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</si>
  <si>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</si>
  <si>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</si>
  <si>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</si>
  <si>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</si>
  <si>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</si>
  <si>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</si>
  <si>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</si>
  <si>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</si>
  <si>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</si>
  <si>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</si>
  <si>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</si>
  <si>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</si>
  <si>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</si>
  <si>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</si>
  <si>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</si>
  <si>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</si>
  <si>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</si>
  <si>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</si>
  <si>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</si>
  <si>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</si>
  <si>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</si>
  <si>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</si>
  <si>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</si>
  <si>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</si>
  <si>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</si>
  <si>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</si>
  <si>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</si>
  <si>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</si>
  <si>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</si>
  <si>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</si>
  <si>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</si>
  <si>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</si>
  <si>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</si>
  <si>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</si>
  <si>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</si>
  <si>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</si>
  <si>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</si>
  <si>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47071</t>
  </si>
  <si>
    <t>47072</t>
  </si>
  <si>
    <t>47073</t>
  </si>
  <si>
    <t>47074</t>
  </si>
  <si>
    <t>47075</t>
  </si>
  <si>
    <t>ID</t>
  </si>
  <si>
    <t>Nombre(s)</t>
  </si>
  <si>
    <t>Primer apellido</t>
  </si>
  <si>
    <t>Segundo apellido</t>
  </si>
  <si>
    <t>Razón Social</t>
  </si>
  <si>
    <t xml:space="preserve">RFC de los posibles contratantes </t>
  </si>
  <si>
    <t>47076</t>
  </si>
  <si>
    <t>47077</t>
  </si>
  <si>
    <t>47078</t>
  </si>
  <si>
    <t>47079</t>
  </si>
  <si>
    <t>47080</t>
  </si>
  <si>
    <t>Denominación o razón social</t>
  </si>
  <si>
    <t>RFC de las personas físicas o morales que presentaron una proposición u oferta</t>
  </si>
  <si>
    <t>47081</t>
  </si>
  <si>
    <t>47082</t>
  </si>
  <si>
    <t>47083</t>
  </si>
  <si>
    <t>47084</t>
  </si>
  <si>
    <t>47085</t>
  </si>
  <si>
    <t>RFC de las personas físicas o morales asistentes a la junta de aclaraciones</t>
  </si>
  <si>
    <t>47086</t>
  </si>
  <si>
    <t>47087</t>
  </si>
  <si>
    <t>47088</t>
  </si>
  <si>
    <t>47090</t>
  </si>
  <si>
    <t>47089</t>
  </si>
  <si>
    <t>Nombre(s) del Servidor Público</t>
  </si>
  <si>
    <t>Primer apellido del Servidor Público</t>
  </si>
  <si>
    <t>Segundo apellido del Servidor Público</t>
  </si>
  <si>
    <t>RFC de los servidores públicos asistentes a la junta de aclaraciones</t>
  </si>
  <si>
    <t>Cargo que ocupa el Servidor Público dentro del SO</t>
  </si>
  <si>
    <t>47091</t>
  </si>
  <si>
    <t>Partida Presupuestal</t>
  </si>
  <si>
    <t>47092</t>
  </si>
  <si>
    <t>47093</t>
  </si>
  <si>
    <t>47094</t>
  </si>
  <si>
    <t>47095</t>
  </si>
  <si>
    <t>Número de convenio modificatorio</t>
  </si>
  <si>
    <t>Objeto del convenio modificatorio</t>
  </si>
  <si>
    <t>Fecha de firma del convenio modificatorio</t>
  </si>
  <si>
    <t>Hipervínculo al documento del convenio</t>
  </si>
  <si>
    <t>JUAREZ</t>
  </si>
  <si>
    <t>GILBERTO</t>
  </si>
  <si>
    <t>POZO</t>
  </si>
  <si>
    <t>POJG500625AA9</t>
  </si>
  <si>
    <t>Subdirector de Estudios y Proyectos</t>
  </si>
  <si>
    <t>6-1-3-01</t>
  </si>
  <si>
    <t>La contratación de la  administración pública con un particular para la realización de trabajos de construcción, rehabilitación, reparación, mantenimiento, etc. de obra pública y/o servicios relacionados con la misma destinados a la atención de las necesidades públicas en el ramo hidráulico.</t>
  </si>
  <si>
    <t>Direccion General</t>
  </si>
  <si>
    <t>CCAPAMA</t>
  </si>
  <si>
    <t>S/N</t>
  </si>
  <si>
    <t>01</t>
  </si>
  <si>
    <t>001</t>
  </si>
  <si>
    <t>Contratista con domicilio Nacional</t>
  </si>
  <si>
    <t>MXN</t>
  </si>
  <si>
    <t>No se especificó tipo de cambio de referencia</t>
  </si>
  <si>
    <t>transacción bancaria</t>
  </si>
  <si>
    <t>LICITACIONES</t>
  </si>
  <si>
    <t>En la columna D de la tabla 365641 en donde debe capturarse la fecha de firma del convenio modificatorio y en virtud de que no se celebró convenio modificatorio alguno, se capturó la fecha de la columna C, Fecha de término del período que se informa, en virtud de que el SIPOT demanda la captura de fecha en el formato dd/MM/YYYY</t>
  </si>
  <si>
    <t>NO SE ELABORO CONVENIO MODIFICATORIO</t>
  </si>
  <si>
    <t xml:space="preserve">Se da aviso a la ciudadania por medio de volanteos y/o letreros informativos. </t>
  </si>
  <si>
    <t>Supervisión directa por el Residente de Obra</t>
  </si>
  <si>
    <t>FISMD</t>
  </si>
  <si>
    <t>JOSMAR CONSTRUCCIONES SA DE CV</t>
  </si>
  <si>
    <t>CODEPRO CONSTRUCCIONES SA DE CV</t>
  </si>
  <si>
    <t>ING. JOSE ASUNCION ORTIZ GAMEZ</t>
  </si>
  <si>
    <t>OROZCO</t>
  </si>
  <si>
    <t>LOPEZ</t>
  </si>
  <si>
    <t>MARCO ANTONIO</t>
  </si>
  <si>
    <t>GARCIA</t>
  </si>
  <si>
    <t>ORTUÑO</t>
  </si>
  <si>
    <t>RUFINO</t>
  </si>
  <si>
    <t>SALVADOR</t>
  </si>
  <si>
    <t>URIBE</t>
  </si>
  <si>
    <t>AGUILAR</t>
  </si>
  <si>
    <t>GOMEZ</t>
  </si>
  <si>
    <t>JOSE DE JESUS</t>
  </si>
  <si>
    <t>MARTINEZ</t>
  </si>
  <si>
    <t>GUTIERREZ</t>
  </si>
  <si>
    <t>FRANCISCO ANTONIO</t>
  </si>
  <si>
    <t>ORTIZ</t>
  </si>
  <si>
    <t>GAMEZ</t>
  </si>
  <si>
    <t>JOSE ASUNCIÓN</t>
  </si>
  <si>
    <t xml:space="preserve">JCO930126EGA      </t>
  </si>
  <si>
    <t xml:space="preserve">CCO9608272K8      </t>
  </si>
  <si>
    <t>MUE130520CW7</t>
  </si>
  <si>
    <t xml:space="preserve">OIGA750508KM3     </t>
  </si>
  <si>
    <t>Recursos Estatales</t>
  </si>
  <si>
    <t>JULIO CESAR</t>
  </si>
  <si>
    <t>LOERA</t>
  </si>
  <si>
    <t>SANCHEZ</t>
  </si>
  <si>
    <t>Aguacalientes</t>
  </si>
  <si>
    <t>0001</t>
  </si>
  <si>
    <t>ÉXITO Y MENTE CONSTRUCCIONES S.A. DE C.V.</t>
  </si>
  <si>
    <t>H&amp;P URBANIZACION, EDIFICACION Y SERVICIOS S.A. DE C.V.</t>
  </si>
  <si>
    <t>MAQUINARIA, URBANIZACIONES Y EDIFICACIONES HIDROCALIDAS S.A. DE C.V.</t>
  </si>
  <si>
    <t>JIVA CONSTRUCCIONES S.A. DE C.V.</t>
  </si>
  <si>
    <t>FRADAG CONSTRUCTORES S.A. DE C.V.</t>
  </si>
  <si>
    <t>CONHICA DESARROLLO S.A. DE C.V.</t>
  </si>
  <si>
    <t>LUVI S.A. DE C.V.</t>
  </si>
  <si>
    <t>GRUPO CORPORATIVO CONSAR S.A. DE C.V.</t>
  </si>
  <si>
    <t>PEDROZA DIAZ CONSTRUCCIONES S.A. DE C.V.</t>
  </si>
  <si>
    <t>PROYECTOS Y CONSTRUCCIONES MIRANDA S.A. DE C.V.</t>
  </si>
  <si>
    <t>RUVALCABA</t>
  </si>
  <si>
    <t xml:space="preserve">LUZ MARIA </t>
  </si>
  <si>
    <t xml:space="preserve">RODRIGUEZ </t>
  </si>
  <si>
    <t xml:space="preserve">EMC110314CD4      </t>
  </si>
  <si>
    <t>HUE150525BF4</t>
  </si>
  <si>
    <t>I.U VICTOR ALBERTO</t>
  </si>
  <si>
    <t>HERNANDEZ</t>
  </si>
  <si>
    <t>MALDONADO</t>
  </si>
  <si>
    <t>J. ARTEMIO</t>
  </si>
  <si>
    <t>VILLANUEVA</t>
  </si>
  <si>
    <t xml:space="preserve">JCO03030488A  </t>
  </si>
  <si>
    <t>JIMENEZ</t>
  </si>
  <si>
    <t>PADILLA</t>
  </si>
  <si>
    <t>FCO080814MXA</t>
  </si>
  <si>
    <t xml:space="preserve">CDE990115NH4      </t>
  </si>
  <si>
    <t xml:space="preserve">JUAN JOSÉ </t>
  </si>
  <si>
    <t>CASAS</t>
  </si>
  <si>
    <t xml:space="preserve">LUV091014QJ4      </t>
  </si>
  <si>
    <t>JORGE</t>
  </si>
  <si>
    <t xml:space="preserve">GALVAN </t>
  </si>
  <si>
    <t>GUERRERO</t>
  </si>
  <si>
    <t xml:space="preserve">GCC090730DE1      </t>
  </si>
  <si>
    <t>GERARDO</t>
  </si>
  <si>
    <t>ARAIZA</t>
  </si>
  <si>
    <t>DURAN</t>
  </si>
  <si>
    <t xml:space="preserve">PDC0302102N6      </t>
  </si>
  <si>
    <t>J.GUADALUPE</t>
  </si>
  <si>
    <t>PEDROZA</t>
  </si>
  <si>
    <t>CASTAÑEDA</t>
  </si>
  <si>
    <t>AVI CONSTRUCCIONES S.A. DE C.V.</t>
  </si>
  <si>
    <t>BENJAMIN</t>
  </si>
  <si>
    <t>SALAS</t>
  </si>
  <si>
    <t xml:space="preserve">ACO940404UJ9      </t>
  </si>
  <si>
    <t>I.C. JOSE ANGEL</t>
  </si>
  <si>
    <t>PALACIOS</t>
  </si>
  <si>
    <t xml:space="preserve">ATM970528QM0      </t>
  </si>
  <si>
    <t xml:space="preserve">FRANCISCO ROBERTO </t>
  </si>
  <si>
    <t>ARRIAGA</t>
  </si>
  <si>
    <t>DAVILA</t>
  </si>
  <si>
    <t>BERNAL</t>
  </si>
  <si>
    <t>6-1-3-02</t>
  </si>
  <si>
    <t>6-1-3-03</t>
  </si>
  <si>
    <t>6-1-3-04</t>
  </si>
  <si>
    <t>Equipamiento electromecánico de Pozo "R-087 Loma de Pocitos", Calle Marcos Coronado S/N, Fracc. Lomas de San José de los Pocitos, Ags.</t>
  </si>
  <si>
    <t>LO-801001996-E1-2022</t>
  </si>
  <si>
    <t>LO-801001996-E2-2022</t>
  </si>
  <si>
    <t>LO-801001996-E3-2022</t>
  </si>
  <si>
    <t xml:space="preserve">EDIFICACIONES Y PROYECTOS MARQUE SA DE CV </t>
  </si>
  <si>
    <t>GCVICA SA DE CV</t>
  </si>
  <si>
    <t>KOBUS INGENIERIA SA DE CV</t>
  </si>
  <si>
    <t>PEREZ RICARDEZ Y ASOCIADOS S.A. DE C.V.</t>
  </si>
  <si>
    <t>SERVICIO DE CONSULTORIA Y CONSTRUCCION DE OBRAS SA DE CV</t>
  </si>
  <si>
    <t xml:space="preserve">TAQ SISTEMAS MEDICOS </t>
  </si>
  <si>
    <t>EPM0907086E6</t>
  </si>
  <si>
    <t>GCV060405SS8</t>
  </si>
  <si>
    <t>KIN120918RQ5</t>
  </si>
  <si>
    <t>PRA930416AG9</t>
  </si>
  <si>
    <t>SCC910110MD3</t>
  </si>
  <si>
    <t>TSM061013NR7</t>
  </si>
  <si>
    <t>MARIA GUADALUPE</t>
  </si>
  <si>
    <t>VAZQUEZ</t>
  </si>
  <si>
    <t>VICTOR</t>
  </si>
  <si>
    <t>JOAQUIN</t>
  </si>
  <si>
    <t>RAMIREZ</t>
  </si>
  <si>
    <t>-</t>
  </si>
  <si>
    <t>PEREZ</t>
  </si>
  <si>
    <t>RICARDEZ</t>
  </si>
  <si>
    <t xml:space="preserve">JUAN </t>
  </si>
  <si>
    <t>VELAZQUEZ</t>
  </si>
  <si>
    <t>ARCOS</t>
  </si>
  <si>
    <t>JUAN ALVARO</t>
  </si>
  <si>
    <t>TACHIQUIN</t>
  </si>
  <si>
    <t>Republica de Cuba</t>
  </si>
  <si>
    <t>El Dorado</t>
  </si>
  <si>
    <t>Calle Marcos Coronado S/N, Fracc. Lomas de San José de los Pocitos, Ags.</t>
  </si>
  <si>
    <t>Equipamiento electromecánico de Pozo "R-087 Loma de Pocitos"</t>
  </si>
  <si>
    <t>Equipamiento electromecanico de Pozo "R-039B Salto de los Salado", Salto de los Salado, Ags.</t>
  </si>
  <si>
    <t>CONSTRUCCIONES Y ELECTRIFICACIONES O&amp;G SA DE CV</t>
  </si>
  <si>
    <t>CONSTRUCTORA CALVILLO SA DE CV</t>
  </si>
  <si>
    <t>SUBORI SA DE CV</t>
  </si>
  <si>
    <t>CEO181114EK3</t>
  </si>
  <si>
    <t>CCA050204182</t>
  </si>
  <si>
    <t>SBR960215NT4</t>
  </si>
  <si>
    <t>OLVERA</t>
  </si>
  <si>
    <t>GALLEGOS</t>
  </si>
  <si>
    <t>PEDRO BALDEMAR</t>
  </si>
  <si>
    <t>MENDOZA</t>
  </si>
  <si>
    <t>FARIAS</t>
  </si>
  <si>
    <t>Salto de los Salado, Ags.</t>
  </si>
  <si>
    <t>Equipamiento electromecanico de Pozo "R-039B Salto de los Salado"</t>
  </si>
  <si>
    <t>MACIAS</t>
  </si>
  <si>
    <t>GASPAR</t>
  </si>
  <si>
    <t>BENJAMIN MACIAS GASPAR</t>
  </si>
  <si>
    <t>MAGB510330K76</t>
  </si>
  <si>
    <t>BOMBAS VERTICALES BNJ SA DE CV</t>
  </si>
  <si>
    <t>B811118CX0</t>
  </si>
  <si>
    <t xml:space="preserve">HUMBERTO </t>
  </si>
  <si>
    <t>ZEPEDA</t>
  </si>
  <si>
    <t>CABRERA</t>
  </si>
  <si>
    <t>CEPROYEG ELECTRICO Y CONSTRUCCIONES SA DE CV</t>
  </si>
  <si>
    <t xml:space="preserve">SLE050308RE6      </t>
  </si>
  <si>
    <t>ROBERTO DAVID</t>
  </si>
  <si>
    <t xml:space="preserve">HERNANDEZ </t>
  </si>
  <si>
    <t>MEDINA</t>
  </si>
  <si>
    <t>FRADAG CONSTRUCCIONES SA DE CV</t>
  </si>
  <si>
    <t xml:space="preserve">FCO080814MXA      </t>
  </si>
  <si>
    <t>GRUPO CONSTRUCTOR INMOBILIARIO HEGO SA DE CV</t>
  </si>
  <si>
    <t>GCI060816281</t>
  </si>
  <si>
    <t>ALFONSO</t>
  </si>
  <si>
    <t xml:space="preserve">OSORIO </t>
  </si>
  <si>
    <t>REYES</t>
  </si>
  <si>
    <t>LEOPOLDO MORONES FONSECA</t>
  </si>
  <si>
    <t>LEOPOLDO</t>
  </si>
  <si>
    <t>MORONES</t>
  </si>
  <si>
    <t>FONSECA</t>
  </si>
  <si>
    <t>MOFL770725A73</t>
  </si>
  <si>
    <t>LM4 POZOS Y CONSTRUCCIONES SA DE CV</t>
  </si>
  <si>
    <t>LPC111129NM3</t>
  </si>
  <si>
    <t>ADRIAN</t>
  </si>
  <si>
    <t>SANCHEZ ZARAGOZA SA DE CV</t>
  </si>
  <si>
    <t xml:space="preserve">SZA060210LJ5   </t>
  </si>
  <si>
    <t xml:space="preserve">BENJAMIN </t>
  </si>
  <si>
    <t>LAGUNA</t>
  </si>
  <si>
    <t>SUSAR LIDER ELECTRICO SA DE CV</t>
  </si>
  <si>
    <t>ATECO SA DE CV</t>
  </si>
  <si>
    <t>ATE120807HN7</t>
  </si>
  <si>
    <t>LUIS FERNANDO</t>
  </si>
  <si>
    <t>JUAN ANDRES</t>
  </si>
  <si>
    <t>VELAZCO</t>
  </si>
  <si>
    <t>ROBERTO</t>
  </si>
  <si>
    <t>OCO090331DF1</t>
  </si>
  <si>
    <t>OLDA CONSTRUCCIONES SA DE CV</t>
  </si>
  <si>
    <t>MARTHA ELENA</t>
  </si>
  <si>
    <t>TELLES</t>
  </si>
  <si>
    <t>PEREDO</t>
  </si>
  <si>
    <t>JOSÉ LUIS</t>
  </si>
  <si>
    <t>CEC160925QB1</t>
  </si>
  <si>
    <t>Av. Aguascalientes Oriente</t>
  </si>
  <si>
    <t>Lomas de Santa Anita</t>
  </si>
  <si>
    <t>HDE171110EC5</t>
  </si>
  <si>
    <t>HEGOR DESARROLOS SA DE CV</t>
  </si>
  <si>
    <t>SAUL</t>
  </si>
  <si>
    <t>ESPARZA</t>
  </si>
  <si>
    <t>SAUL ESPARZA AGUILAR</t>
  </si>
  <si>
    <t> EAAS810508BE8</t>
  </si>
  <si>
    <t>Equipamiento Electromecanico de Pozo "P-069A San Ignacio 2", San Ignacio, Ags.</t>
  </si>
  <si>
    <t>ATECO, S.A. DE C.V.</t>
  </si>
  <si>
    <t>Molinos</t>
  </si>
  <si>
    <t>Int. A</t>
  </si>
  <si>
    <t>Lomas del Campestre 2da Sección</t>
  </si>
  <si>
    <t>San Ignacio, Ags.</t>
  </si>
  <si>
    <t>Equipamiento Electromecanico de Pozo "P-069A San Ignacio 2"</t>
  </si>
  <si>
    <t>Obra Civil de predio del Pozo P-121A, Calle Gral. Francisco J. Mugi</t>
  </si>
  <si>
    <t>LIC-CAP-IRF-01-22</t>
  </si>
  <si>
    <t>LOPEZ JARA CONSTRUCTORA S.A. DE C.V.</t>
  </si>
  <si>
    <t>GRUPO CONSTRUCTOR SOASA S.A. DE C.V.</t>
  </si>
  <si>
    <t>PCM030725BB2</t>
  </si>
  <si>
    <t>JAIME</t>
  </si>
  <si>
    <t>MIRANDA</t>
  </si>
  <si>
    <t>FUENTES</t>
  </si>
  <si>
    <t>LJC170228AG0</t>
  </si>
  <si>
    <t>JARA</t>
  </si>
  <si>
    <t xml:space="preserve">GCS090306G75      </t>
  </si>
  <si>
    <t xml:space="preserve">SAÚL </t>
  </si>
  <si>
    <t>OVALLE</t>
  </si>
  <si>
    <t>ALVAREZ</t>
  </si>
  <si>
    <t xml:space="preserve">GCS090306G75 </t>
  </si>
  <si>
    <t>SAÚL</t>
  </si>
  <si>
    <t>Plata</t>
  </si>
  <si>
    <t>La Fundición</t>
  </si>
  <si>
    <t xml:space="preserve"> Calle Gral. Francisco J. Mugi</t>
  </si>
  <si>
    <t>Obra Civil de predio del Pozo P-121A</t>
  </si>
  <si>
    <t>JLJ CONSTRUCCIONES S.A. DE C.V.</t>
  </si>
  <si>
    <t>CODEPRO CONSTRUCCIONES S.A. DE C.V.</t>
  </si>
  <si>
    <t>JCO1602244XA</t>
  </si>
  <si>
    <t>SENA</t>
  </si>
  <si>
    <t>QUEZADA</t>
  </si>
  <si>
    <t>JOSÉ JULIAN</t>
  </si>
  <si>
    <t>LIC-CAP-IRF-02-22</t>
  </si>
  <si>
    <t>Construcción de la línea de conducción del Pozo "Loma de los Pocitos", Fracc. Lomas de San José de los Pocitos, San José de los Pocitos, Ags.</t>
  </si>
  <si>
    <t>Ebano</t>
  </si>
  <si>
    <t>Villas de San Francisco</t>
  </si>
  <si>
    <t>Fracc. Lomas de San José de los Pocitos, San José de los Pocitos, Ags.</t>
  </si>
  <si>
    <t>Construcción de la línea de conducción del Pozo "Loma de los Pocitos"</t>
  </si>
  <si>
    <t>LIC-CAP-IRF-03-22</t>
  </si>
  <si>
    <t>Construcción de la línea de conducción "Laureles 3" a Tanque "Miradores 2", Fracc. Laureles 3, Aguascalientes, Ags.</t>
  </si>
  <si>
    <t>JULIO CESAR RODRIGUEZ SERRANO</t>
  </si>
  <si>
    <t xml:space="preserve"> LUVI S.A. DE C.V.</t>
  </si>
  <si>
    <t xml:space="preserve">ROSJ750819IE5     </t>
  </si>
  <si>
    <t>SERRANO</t>
  </si>
  <si>
    <t xml:space="preserve">CCA050204182      </t>
  </si>
  <si>
    <t>CONSTRUCTORA CALVILLO, S.A. DE C.V.</t>
  </si>
  <si>
    <t>España</t>
  </si>
  <si>
    <t>Ojocaliente</t>
  </si>
  <si>
    <t>003</t>
  </si>
  <si>
    <t>Calvillo</t>
  </si>
  <si>
    <t xml:space="preserve"> Fracc. Laureles 3, Aguascalientes, Ags.</t>
  </si>
  <si>
    <t>Construcción de la línea de conducción "Laureles 3" a Tanque "Miradores 2"</t>
  </si>
  <si>
    <t>LO-801001996-E9</t>
  </si>
  <si>
    <t>Rehabilitación de Colector Sanitario margen izquierdo, desde Av. Siglo XXI hasta caja derivadora en P.T.A.R. "Parque México", Parque México (presa de los gringos), Ags.</t>
  </si>
  <si>
    <t>GRUPO EMPRESARIAL CAAD SA DE CV</t>
  </si>
  <si>
    <t>GRUPO FUSION AGUASCALIENTES SA DE CV</t>
  </si>
  <si>
    <t>HIDRAULICA CONSTRUCCIONES SA DE CV</t>
  </si>
  <si>
    <t>JOSE DE JESUS AGUILAR GOMEZ</t>
  </si>
  <si>
    <t>LOPEZ JARA CONSTRUCTORA SA DE CV</t>
  </si>
  <si>
    <t>MAQUINARIA, URBANIZACIONES Y EDIFICACIONES HIDROCALIDAS SA DE CV</t>
  </si>
  <si>
    <t xml:space="preserve">GEC050405CK4      </t>
  </si>
  <si>
    <t>MATA</t>
  </si>
  <si>
    <t>GFA150106TN2</t>
  </si>
  <si>
    <t>JUAN CARLOS</t>
  </si>
  <si>
    <t>MORAN</t>
  </si>
  <si>
    <t>HCO0301227C6</t>
  </si>
  <si>
    <t>LUIS MIGUEL</t>
  </si>
  <si>
    <t>DE LOERA</t>
  </si>
  <si>
    <t xml:space="preserve">AUGJ7002281F5     </t>
  </si>
  <si>
    <t>SIN DATOS</t>
  </si>
  <si>
    <t>AVI CONSTRUCCIONES SA DE CV</t>
  </si>
  <si>
    <t>CAMINOS Y URBANIZACIONES DEL CENTRO SA DE CV</t>
  </si>
  <si>
    <t>EDIFICACIONES E INSTALACIONES DAP S DE RL DE CV</t>
  </si>
  <si>
    <t>JOSÉ ANGEL</t>
  </si>
  <si>
    <t xml:space="preserve">CUC831017GY2      </t>
  </si>
  <si>
    <t>JOSE ROBERTO</t>
  </si>
  <si>
    <t>ACEVES</t>
  </si>
  <si>
    <t>FERNANDEZ</t>
  </si>
  <si>
    <t>EID200226PX1</t>
  </si>
  <si>
    <t>ILEANA PAULINA</t>
  </si>
  <si>
    <t>Melquiades Moreno</t>
  </si>
  <si>
    <t>Col. Industrial</t>
  </si>
  <si>
    <t xml:space="preserve">Rehabilitación de Colector Sanitario margen izquierdo, desde Av. Siglo XXI hasta caja derivadora en P.T.A.R. "Parque México", </t>
  </si>
  <si>
    <t>Parque México (Presa de los Gringos), Ags.</t>
  </si>
  <si>
    <t>LIC-CAP-IRF-04-2022</t>
  </si>
  <si>
    <t>Construcción de la Línea de Conducción "Laureles 3" a tanque "MIradores 2", Fracc. Laureles 3, Aguascalientes, Ags.</t>
  </si>
  <si>
    <t>Fracc. Laureles 3, Aguascalientes, Ags.</t>
  </si>
  <si>
    <t xml:space="preserve">Construcción de la Línea de Conducción "Laureles 3" a tanque "MIradores 2", </t>
  </si>
  <si>
    <t>LIC-CAP-IRF-05-2022</t>
  </si>
  <si>
    <t>Rehabilitación de la Red de Agua Potable, calle José Reyes Martínez Col. Industrial, Aguascalientes, Ags.</t>
  </si>
  <si>
    <t>AGCONSTRUCCION, S.A. DE C.V.</t>
  </si>
  <si>
    <t>GOMÉZ</t>
  </si>
  <si>
    <t>s/n</t>
  </si>
  <si>
    <t>El Plateado</t>
  </si>
  <si>
    <t>Rehabilitación de la Red de Agua Potable</t>
  </si>
  <si>
    <t>José Reyes Martínez Col. Industrial, Aguascalientes, Ags.</t>
  </si>
  <si>
    <t>https://ccapama.com/4qab</t>
  </si>
  <si>
    <t>https://ccapama.com/boG1</t>
  </si>
  <si>
    <t>https://ccapama.com/bkkj</t>
  </si>
  <si>
    <t>https://ccapama.com/B4Hh</t>
  </si>
  <si>
    <t>https://ccapama.com/jVcH</t>
  </si>
  <si>
    <t>https://ccapama.com/eAXG</t>
  </si>
  <si>
    <t>https://ccapama.com/INYk</t>
  </si>
  <si>
    <t>https://ccapama.com/eyG6</t>
  </si>
  <si>
    <t>https://ccapama.com/A7VA</t>
  </si>
  <si>
    <t>https://ccapama.com/5z9w</t>
  </si>
  <si>
    <t>https://ccapama.com/5Unf</t>
  </si>
  <si>
    <t>https://ccapama.com/K9Rf</t>
  </si>
  <si>
    <t>https://ccapama.com/znko</t>
  </si>
  <si>
    <t>https://ccapama.com/BMFd</t>
  </si>
  <si>
    <t>https://ccapama.com/Dj7w</t>
  </si>
  <si>
    <t>https://ccapama.com/zF2a</t>
  </si>
  <si>
    <t>https://ccapama.com/3ee1</t>
  </si>
  <si>
    <t>https://ccapama.com/aqwU</t>
  </si>
  <si>
    <t>https://ccapama.com/D4RM</t>
  </si>
  <si>
    <t>https://ccapama.com/ejgW</t>
  </si>
  <si>
    <t>https://ccapama.com/vvOP</t>
  </si>
  <si>
    <t>https://ccapama.com/cJeX</t>
  </si>
  <si>
    <t>https://ccapama.com/3lYH</t>
  </si>
  <si>
    <t>https://ccapama.com/S5dA</t>
  </si>
  <si>
    <t>https://ccapama.com/H3W2</t>
  </si>
  <si>
    <t>https://ccapama.com/Ieol</t>
  </si>
  <si>
    <t>https://ccapama.com/JFk4</t>
  </si>
  <si>
    <t>https://ccapama.com/25Vq</t>
  </si>
  <si>
    <t>https://ccapama.com/cUiR</t>
  </si>
  <si>
    <t>https://ccapama.com/ikrv</t>
  </si>
  <si>
    <t>https://ccapama.com/UWNk</t>
  </si>
  <si>
    <t>https://ccapama.com/1iF9</t>
  </si>
  <si>
    <t>https://ccapama.com/zP1R</t>
  </si>
  <si>
    <t>https://ccapama.com/prJv</t>
  </si>
  <si>
    <t>https://ccapama.com/ArOU</t>
  </si>
  <si>
    <t>https://ccapama.com/cS2T</t>
  </si>
  <si>
    <t>https://ccapama.com/iGUL</t>
  </si>
  <si>
    <t>https://ccapama.com/jQTQ</t>
  </si>
  <si>
    <t>PRODDER-CAP-01-21-2022</t>
  </si>
  <si>
    <t>PRODDER-CAP-02-21-2022</t>
  </si>
  <si>
    <t>PRODDER-CAP-03-21-2022</t>
  </si>
  <si>
    <t>PRODDER-CAP-05-21-2022</t>
  </si>
  <si>
    <t>PRODDER-CAP-06-21-2022</t>
  </si>
  <si>
    <t>PRODDER-CAP-07-21-2022</t>
  </si>
  <si>
    <t>PRODDER-CAP-10-21-2022</t>
  </si>
  <si>
    <t>PRODDER-CAP-08-21-2022</t>
  </si>
  <si>
    <t>PRODDER-CAP-09-21-2022</t>
  </si>
  <si>
    <t>https://ccapama.com/wxbI</t>
  </si>
  <si>
    <t xml:space="preserve">
https://ccapama.com/Mwhy</t>
  </si>
  <si>
    <t>https://ccapama.com/EXCL</t>
  </si>
  <si>
    <t>https://ccapama.com/TeIe</t>
  </si>
  <si>
    <t>https://ccapama.com/E6HG</t>
  </si>
  <si>
    <t>https://ccapama.com/odak</t>
  </si>
  <si>
    <t>https://ccapama.com/2gTK</t>
  </si>
  <si>
    <t>https://ccapama.com/axh1</t>
  </si>
  <si>
    <t>https://ccapama.com/2WrY</t>
  </si>
  <si>
    <t>https://ccapama.com/eJdz</t>
  </si>
  <si>
    <t>https://ccapama.com/UEiA</t>
  </si>
  <si>
    <t>https://ccapama.com/9ze6</t>
  </si>
  <si>
    <t>https://ccapama.com/U7py</t>
  </si>
  <si>
    <t>https://ccapama.com/x2CB</t>
  </si>
  <si>
    <t>https://ccapama.com/5fdK</t>
  </si>
  <si>
    <t>https://ccapama.com/an6k</t>
  </si>
  <si>
    <t>https://ccapama.com/mLF1</t>
  </si>
  <si>
    <t>https://ccapama.com/5qPi</t>
  </si>
  <si>
    <t>https://ccapama.com/AgTS</t>
  </si>
  <si>
    <t>https://ccapama.com/tYAI</t>
  </si>
  <si>
    <t>https://ccapama.com/xR1i</t>
  </si>
  <si>
    <t>www.ccapama.gob.mx/archivos/transparencia/28/anexos/PRODDER-CAP-09-21-2022 ACTA DE FINIQUITO.pdf</t>
  </si>
  <si>
    <t>https://ccapama.com/TngK</t>
  </si>
  <si>
    <t>https://ccapama.com/nQcs</t>
  </si>
  <si>
    <t>https://ccapama.com/BfBO</t>
  </si>
  <si>
    <t>https://ccapama.com/m5GI</t>
  </si>
  <si>
    <t>https://ccapama.com/tSUm</t>
  </si>
  <si>
    <t>https://ccapama.com/W46i</t>
  </si>
  <si>
    <t>https://ccapama.com/qOFk</t>
  </si>
  <si>
    <t>https://ccapama.com/LciI</t>
  </si>
  <si>
    <t>https://ccapama.com/fnSc</t>
  </si>
  <si>
    <t>https://is.gd/RTs92N</t>
  </si>
  <si>
    <t>https://ccapama.com/Mwhy</t>
  </si>
  <si>
    <t>https://ccapama.com/Vqna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</si>
</sst>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charset val="1"/>
    </font>
    <font>
      <u/>
      <sz val="11"/>
      <color indexed="12"/>
      <name val="Calibri"/>
      <family val="2"/>
      <charset val="1"/>
    </font>
    <font>
      <sz val="10"/>
      <color rgb="FF4B5563"/>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49998474074526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diagonal/>
    </border>
  </borders>
  <cellStyleXfs count="7">
    <xf numFmtId="0" fontId="0" fillId="0" borderId="0"/>
    <xf numFmtId="0" fontId="7" fillId="0" borderId="0" applyNumberFormat="0" applyFill="0" applyBorder="0" applyAlignment="0" applyProtection="0"/>
    <xf numFmtId="0" fontId="8" fillId="3" borderId="0"/>
    <xf numFmtId="0" fontId="9" fillId="3" borderId="0" applyNumberFormat="0" applyFill="0" applyBorder="0" applyProtection="0"/>
    <xf numFmtId="0" fontId="3" fillId="3" borderId="0"/>
    <xf numFmtId="0" fontId="2" fillId="3" borderId="0"/>
    <xf numFmtId="0" fontId="1" fillId="3" borderId="0"/>
  </cellStyleXfs>
  <cellXfs count="44">
    <xf numFmtId="0" fontId="0" fillId="0" borderId="0" xfId="0"/>
    <xf numFmtId="0" fontId="4" fillId="2" borderId="1" xfId="0" applyFont="1" applyFill="1" applyBorder="1" applyAlignment="1">
      <alignment horizontal="center" wrapText="1"/>
    </xf>
    <xf numFmtId="0" fontId="6" fillId="0" borderId="0" xfId="0" applyFont="1" applyAlignment="1">
      <alignment vertical="top" wrapText="1"/>
    </xf>
    <xf numFmtId="0" fontId="6" fillId="0" borderId="0" xfId="0" applyFont="1" applyAlignment="1">
      <alignment horizontal="right" vertical="center"/>
    </xf>
    <xf numFmtId="0" fontId="6" fillId="0" borderId="0" xfId="0" applyFont="1"/>
    <xf numFmtId="0" fontId="5" fillId="0" borderId="0" xfId="0" applyFont="1" applyAlignment="1">
      <alignment vertical="top" wrapText="1"/>
    </xf>
    <xf numFmtId="14" fontId="5" fillId="0" borderId="0" xfId="0" applyNumberFormat="1" applyFont="1" applyAlignment="1">
      <alignment horizontal="center" vertical="top" wrapText="1"/>
    </xf>
    <xf numFmtId="0" fontId="5" fillId="4" borderId="3" xfId="0" applyFont="1" applyFill="1" applyBorder="1" applyAlignment="1">
      <alignment horizontal="center" wrapText="1"/>
    </xf>
    <xf numFmtId="0" fontId="0" fillId="0" borderId="0" xfId="0"/>
    <xf numFmtId="0" fontId="0" fillId="0" borderId="2" xfId="0" applyNumberFormat="1" applyFont="1" applyBorder="1" applyAlignment="1">
      <alignment horizontal="center" vertical="top"/>
    </xf>
    <xf numFmtId="0" fontId="0" fillId="0" borderId="0" xfId="0"/>
    <xf numFmtId="0" fontId="0" fillId="0" borderId="0" xfId="0"/>
    <xf numFmtId="0" fontId="0" fillId="0" borderId="0" xfId="0"/>
    <xf numFmtId="0" fontId="0" fillId="0" borderId="0" xfId="0"/>
    <xf numFmtId="14" fontId="0" fillId="0" borderId="2" xfId="0" applyNumberFormat="1" applyFont="1" applyFill="1" applyBorder="1" applyAlignment="1">
      <alignment horizontal="center" vertical="top"/>
    </xf>
    <xf numFmtId="14" fontId="0" fillId="0" borderId="2" xfId="0" applyNumberFormat="1" applyFont="1" applyFill="1" applyBorder="1" applyAlignment="1">
      <alignment horizontal="left" vertical="top"/>
    </xf>
    <xf numFmtId="0" fontId="0" fillId="5" borderId="2" xfId="0" applyNumberFormat="1" applyFont="1" applyFill="1" applyBorder="1" applyAlignment="1">
      <alignment horizontal="center" vertical="top"/>
    </xf>
    <xf numFmtId="0" fontId="0" fillId="6" borderId="2" xfId="0" applyNumberFormat="1" applyFont="1" applyFill="1" applyBorder="1" applyAlignment="1">
      <alignment horizontal="center" vertical="top"/>
    </xf>
    <xf numFmtId="0" fontId="0" fillId="0" borderId="0" xfId="0"/>
    <xf numFmtId="0" fontId="0" fillId="0" borderId="0" xfId="0"/>
    <xf numFmtId="0" fontId="0" fillId="0" borderId="0" xfId="0" applyFill="1"/>
    <xf numFmtId="0" fontId="1" fillId="0" borderId="0" xfId="6" applyFill="1"/>
    <xf numFmtId="0" fontId="7" fillId="0" borderId="0" xfId="1" applyAlignment="1">
      <alignment horizontal="center" vertical="top" wrapText="1"/>
    </xf>
    <xf numFmtId="0" fontId="7" fillId="0" borderId="0" xfId="1"/>
    <xf numFmtId="0" fontId="0" fillId="0" borderId="1" xfId="0" applyFont="1" applyBorder="1" applyAlignment="1">
      <alignment horizontal="center" vertical="top"/>
    </xf>
    <xf numFmtId="14" fontId="0" fillId="0" borderId="1" xfId="0" applyNumberFormat="1" applyFont="1" applyBorder="1" applyAlignment="1">
      <alignment horizontal="center" vertical="top"/>
    </xf>
    <xf numFmtId="0" fontId="0" fillId="0" borderId="1" xfId="0" applyFont="1" applyBorder="1" applyAlignment="1">
      <alignment horizontal="center" vertical="top" wrapText="1"/>
    </xf>
    <xf numFmtId="0" fontId="7" fillId="0" borderId="1" xfId="1" applyBorder="1" applyAlignment="1">
      <alignment horizontal="center" vertical="top"/>
    </xf>
    <xf numFmtId="0" fontId="0" fillId="0" borderId="1" xfId="0" applyBorder="1" applyAlignment="1">
      <alignment horizontal="center" vertical="top" wrapText="1"/>
    </xf>
    <xf numFmtId="14" fontId="0" fillId="0" borderId="1" xfId="0" applyNumberFormat="1" applyFont="1" applyBorder="1" applyAlignment="1">
      <alignment horizontal="center" vertical="top" wrapText="1"/>
    </xf>
    <xf numFmtId="0" fontId="0" fillId="0" borderId="1" xfId="0" applyBorder="1" applyAlignment="1">
      <alignment horizontal="center" vertical="top"/>
    </xf>
    <xf numFmtId="49" fontId="0" fillId="0" borderId="1" xfId="0" applyNumberFormat="1" applyFont="1" applyBorder="1" applyAlignment="1">
      <alignment horizontal="center" vertical="top"/>
    </xf>
    <xf numFmtId="0" fontId="0" fillId="0" borderId="1" xfId="0" applyFont="1" applyBorder="1" applyAlignment="1">
      <alignment horizontal="justify" vertical="top" wrapText="1"/>
    </xf>
    <xf numFmtId="4" fontId="0" fillId="0" borderId="1" xfId="0" applyNumberFormat="1" applyBorder="1" applyAlignment="1">
      <alignment horizontal="center" vertical="top"/>
    </xf>
    <xf numFmtId="2" fontId="0" fillId="0" borderId="1" xfId="0" applyNumberFormat="1" applyFont="1" applyBorder="1" applyAlignment="1">
      <alignment horizontal="center" vertical="top"/>
    </xf>
    <xf numFmtId="14" fontId="0" fillId="0" borderId="1" xfId="0" applyNumberFormat="1" applyBorder="1" applyAlignment="1">
      <alignment horizontal="center" vertical="center"/>
    </xf>
    <xf numFmtId="0" fontId="7" fillId="0" borderId="1" xfId="1" applyBorder="1" applyAlignment="1">
      <alignment horizontal="center" vertical="center"/>
    </xf>
    <xf numFmtId="0" fontId="0" fillId="0" borderId="1" xfId="0" applyFont="1" applyBorder="1" applyAlignment="1">
      <alignment vertical="top"/>
    </xf>
    <xf numFmtId="0" fontId="0" fillId="0" borderId="1" xfId="0" applyFont="1" applyBorder="1" applyAlignment="1">
      <alignment vertical="top" wrapText="1"/>
    </xf>
    <xf numFmtId="0" fontId="10" fillId="0" borderId="1" xfId="0" applyFont="1" applyBorder="1" applyAlignment="1">
      <alignment horizontal="center" vertical="center"/>
    </xf>
    <xf numFmtId="0" fontId="7" fillId="3" borderId="1" xfId="1" applyFill="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7">
    <cellStyle name="Hipervínculo" xfId="1" builtinId="8"/>
    <cellStyle name="Hipervínculo 2" xfId="3" xr:uid="{00000000-0005-0000-0000-000001000000}"/>
    <cellStyle name="Normal" xfId="0" builtinId="0"/>
    <cellStyle name="Normal 2" xfId="4" xr:uid="{00000000-0005-0000-0000-000003000000}"/>
    <cellStyle name="Normal 2 2" xfId="6" xr:uid="{00000000-0005-0000-0000-000004000000}"/>
    <cellStyle name="Normal 3" xfId="2" xr:uid="{00000000-0005-0000-0000-000005000000}"/>
    <cellStyle name="Normal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pama500/Desktop/LTAIPEAM55FXXVIII-B%2028%20B_DT_30.09.2021_11.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65570"/>
      <sheetName val="Tabla_365554"/>
      <sheetName val="Hidden_1_Tabla_365554"/>
      <sheetName val="Tabla_365567"/>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capama.com/Ieol" TargetMode="External"/><Relationship Id="rId21" Type="http://schemas.openxmlformats.org/officeDocument/2006/relationships/hyperlink" Target="https://ccapama.com/vvOP" TargetMode="External"/><Relationship Id="rId42" Type="http://schemas.openxmlformats.org/officeDocument/2006/relationships/hyperlink" Target="http://www.ccapama.gob.mx/archivos/transparencia/28/anexos/PRODDER-CAP-09-21-2022%20ACTA%20DE%20FINIQUITO.pdf" TargetMode="External"/><Relationship Id="rId47" Type="http://schemas.openxmlformats.org/officeDocument/2006/relationships/hyperlink" Target="https://ccapama.com/9ze6" TargetMode="External"/><Relationship Id="rId63" Type="http://schemas.openxmlformats.org/officeDocument/2006/relationships/hyperlink" Target="https://ccapama.com/fnSc" TargetMode="External"/><Relationship Id="rId68" Type="http://schemas.openxmlformats.org/officeDocument/2006/relationships/hyperlink" Target="https://is.gd/RTs92N" TargetMode="External"/><Relationship Id="rId16" Type="http://schemas.openxmlformats.org/officeDocument/2006/relationships/hyperlink" Target="https://ccapama.com/zF2a" TargetMode="External"/><Relationship Id="rId11" Type="http://schemas.openxmlformats.org/officeDocument/2006/relationships/hyperlink" Target="https://ccapama.com/5Unf" TargetMode="External"/><Relationship Id="rId24" Type="http://schemas.openxmlformats.org/officeDocument/2006/relationships/hyperlink" Target="https://ccapama.com/S5dA" TargetMode="External"/><Relationship Id="rId32" Type="http://schemas.openxmlformats.org/officeDocument/2006/relationships/hyperlink" Target="https://ccapama.com/wxbI" TargetMode="External"/><Relationship Id="rId37" Type="http://schemas.openxmlformats.org/officeDocument/2006/relationships/hyperlink" Target="https://ccapama.com/2gTK" TargetMode="External"/><Relationship Id="rId40" Type="http://schemas.openxmlformats.org/officeDocument/2006/relationships/hyperlink" Target="https://ccapama.com/eJdz" TargetMode="External"/><Relationship Id="rId45" Type="http://schemas.openxmlformats.org/officeDocument/2006/relationships/hyperlink" Target="https://ccapama.com/9ze6" TargetMode="External"/><Relationship Id="rId53" Type="http://schemas.openxmlformats.org/officeDocument/2006/relationships/hyperlink" Target="https://ccapama.com/mLF1" TargetMode="External"/><Relationship Id="rId58" Type="http://schemas.openxmlformats.org/officeDocument/2006/relationships/hyperlink" Target="https://ccapama.com/nQcs" TargetMode="External"/><Relationship Id="rId66" Type="http://schemas.openxmlformats.org/officeDocument/2006/relationships/hyperlink" Target="https://ccapama.com/LciI" TargetMode="External"/><Relationship Id="rId74" Type="http://schemas.openxmlformats.org/officeDocument/2006/relationships/hyperlink" Target="https://is.gd/RTs92N" TargetMode="External"/><Relationship Id="rId5" Type="http://schemas.openxmlformats.org/officeDocument/2006/relationships/hyperlink" Target="https://ccapama.com/jVcH" TargetMode="External"/><Relationship Id="rId61" Type="http://schemas.openxmlformats.org/officeDocument/2006/relationships/hyperlink" Target="https://ccapama.com/m5GI" TargetMode="External"/><Relationship Id="rId19" Type="http://schemas.openxmlformats.org/officeDocument/2006/relationships/hyperlink" Target="https://ccapama.com/D4RM" TargetMode="External"/><Relationship Id="rId14" Type="http://schemas.openxmlformats.org/officeDocument/2006/relationships/hyperlink" Target="https://ccapama.com/BMFd" TargetMode="External"/><Relationship Id="rId22" Type="http://schemas.openxmlformats.org/officeDocument/2006/relationships/hyperlink" Target="https://ccapama.com/cJeX" TargetMode="External"/><Relationship Id="rId27" Type="http://schemas.openxmlformats.org/officeDocument/2006/relationships/hyperlink" Target="https://ccapama.com/JFk4" TargetMode="External"/><Relationship Id="rId30" Type="http://schemas.openxmlformats.org/officeDocument/2006/relationships/hyperlink" Target="https://ccapama.com/1iF9" TargetMode="External"/><Relationship Id="rId35" Type="http://schemas.openxmlformats.org/officeDocument/2006/relationships/hyperlink" Target="https://ccapama.com/E6HG" TargetMode="External"/><Relationship Id="rId43" Type="http://schemas.openxmlformats.org/officeDocument/2006/relationships/hyperlink" Target="https://ccapama.com/9ze6" TargetMode="External"/><Relationship Id="rId48" Type="http://schemas.openxmlformats.org/officeDocument/2006/relationships/hyperlink" Target="https://ccapama.com/9ze6" TargetMode="External"/><Relationship Id="rId56" Type="http://schemas.openxmlformats.org/officeDocument/2006/relationships/hyperlink" Target="https://ccapama.com/tYAI" TargetMode="External"/><Relationship Id="rId64" Type="http://schemas.openxmlformats.org/officeDocument/2006/relationships/hyperlink" Target="https://ccapama.com/W46i" TargetMode="External"/><Relationship Id="rId69" Type="http://schemas.openxmlformats.org/officeDocument/2006/relationships/hyperlink" Target="https://is.gd/RTs92N" TargetMode="External"/><Relationship Id="rId77" Type="http://schemas.openxmlformats.org/officeDocument/2006/relationships/hyperlink" Target="https://ccapama.com/Vqna" TargetMode="External"/><Relationship Id="rId8" Type="http://schemas.openxmlformats.org/officeDocument/2006/relationships/hyperlink" Target="https://ccapama.com/eyG6" TargetMode="External"/><Relationship Id="rId51" Type="http://schemas.openxmlformats.org/officeDocument/2006/relationships/hyperlink" Target="https://ccapama.com/9ze6" TargetMode="External"/><Relationship Id="rId72" Type="http://schemas.openxmlformats.org/officeDocument/2006/relationships/hyperlink" Target="https://is.gd/RTs92N" TargetMode="External"/><Relationship Id="rId3" Type="http://schemas.openxmlformats.org/officeDocument/2006/relationships/hyperlink" Target="https://ccapama.com/bkkj" TargetMode="External"/><Relationship Id="rId12" Type="http://schemas.openxmlformats.org/officeDocument/2006/relationships/hyperlink" Target="https://ccapama.com/K9Rf" TargetMode="External"/><Relationship Id="rId17" Type="http://schemas.openxmlformats.org/officeDocument/2006/relationships/hyperlink" Target="https://ccapama.com/3ee1" TargetMode="External"/><Relationship Id="rId25" Type="http://schemas.openxmlformats.org/officeDocument/2006/relationships/hyperlink" Target="https://ccapama.com/H3W2" TargetMode="External"/><Relationship Id="rId33" Type="http://schemas.openxmlformats.org/officeDocument/2006/relationships/hyperlink" Target="https://ccapama.com/EXCL" TargetMode="External"/><Relationship Id="rId38" Type="http://schemas.openxmlformats.org/officeDocument/2006/relationships/hyperlink" Target="https://ccapama.com/axh1" TargetMode="External"/><Relationship Id="rId46" Type="http://schemas.openxmlformats.org/officeDocument/2006/relationships/hyperlink" Target="https://ccapama.com/9ze6" TargetMode="External"/><Relationship Id="rId59" Type="http://schemas.openxmlformats.org/officeDocument/2006/relationships/hyperlink" Target="https://ccapama.com/TngK" TargetMode="External"/><Relationship Id="rId67" Type="http://schemas.openxmlformats.org/officeDocument/2006/relationships/hyperlink" Target="https://is.gd/RTs92N" TargetMode="External"/><Relationship Id="rId20" Type="http://schemas.openxmlformats.org/officeDocument/2006/relationships/hyperlink" Target="https://ccapama.com/ejgW" TargetMode="External"/><Relationship Id="rId41" Type="http://schemas.openxmlformats.org/officeDocument/2006/relationships/hyperlink" Target="https://ccapama.com/UEiA" TargetMode="External"/><Relationship Id="rId54" Type="http://schemas.openxmlformats.org/officeDocument/2006/relationships/hyperlink" Target="https://ccapama.com/AgTS" TargetMode="External"/><Relationship Id="rId62" Type="http://schemas.openxmlformats.org/officeDocument/2006/relationships/hyperlink" Target="https://ccapama.com/qOFk" TargetMode="External"/><Relationship Id="rId70" Type="http://schemas.openxmlformats.org/officeDocument/2006/relationships/hyperlink" Target="https://is.gd/RTs92N" TargetMode="External"/><Relationship Id="rId75" Type="http://schemas.openxmlformats.org/officeDocument/2006/relationships/hyperlink" Target="https://is.gd/RTs92N" TargetMode="External"/><Relationship Id="rId1" Type="http://schemas.openxmlformats.org/officeDocument/2006/relationships/hyperlink" Target="https://ccapama.com/4qab" TargetMode="External"/><Relationship Id="rId6" Type="http://schemas.openxmlformats.org/officeDocument/2006/relationships/hyperlink" Target="https://ccapama.com/eAXG" TargetMode="External"/><Relationship Id="rId15" Type="http://schemas.openxmlformats.org/officeDocument/2006/relationships/hyperlink" Target="https://ccapama.com/Dj7w" TargetMode="External"/><Relationship Id="rId23" Type="http://schemas.openxmlformats.org/officeDocument/2006/relationships/hyperlink" Target="https://ccapama.com/3lYH" TargetMode="External"/><Relationship Id="rId28" Type="http://schemas.openxmlformats.org/officeDocument/2006/relationships/hyperlink" Target="https://ccapama.com/ikrv" TargetMode="External"/><Relationship Id="rId36" Type="http://schemas.openxmlformats.org/officeDocument/2006/relationships/hyperlink" Target="https://ccapama.com/odak" TargetMode="External"/><Relationship Id="rId49" Type="http://schemas.openxmlformats.org/officeDocument/2006/relationships/hyperlink" Target="https://ccapama.com/9ze6" TargetMode="External"/><Relationship Id="rId57" Type="http://schemas.openxmlformats.org/officeDocument/2006/relationships/hyperlink" Target="https://ccapama.com/xR1i" TargetMode="External"/><Relationship Id="rId10" Type="http://schemas.openxmlformats.org/officeDocument/2006/relationships/hyperlink" Target="https://ccapama.com/5z9w" TargetMode="External"/><Relationship Id="rId31" Type="http://schemas.openxmlformats.org/officeDocument/2006/relationships/hyperlink" Target="https://ccapama.com/zP1R" TargetMode="External"/><Relationship Id="rId44" Type="http://schemas.openxmlformats.org/officeDocument/2006/relationships/hyperlink" Target="https://ccapama.com/9ze6" TargetMode="External"/><Relationship Id="rId52" Type="http://schemas.openxmlformats.org/officeDocument/2006/relationships/hyperlink" Target="https://ccapama.com/an6k" TargetMode="External"/><Relationship Id="rId60" Type="http://schemas.openxmlformats.org/officeDocument/2006/relationships/hyperlink" Target="https://ccapama.com/BfBO" TargetMode="External"/><Relationship Id="rId65" Type="http://schemas.openxmlformats.org/officeDocument/2006/relationships/hyperlink" Target="https://ccapama.com/tSUm" TargetMode="External"/><Relationship Id="rId73" Type="http://schemas.openxmlformats.org/officeDocument/2006/relationships/hyperlink" Target="https://is.gd/RTs92N" TargetMode="External"/><Relationship Id="rId78" Type="http://schemas.openxmlformats.org/officeDocument/2006/relationships/printerSettings" Target="../printerSettings/printerSettings1.bin"/><Relationship Id="rId4" Type="http://schemas.openxmlformats.org/officeDocument/2006/relationships/hyperlink" Target="https://ccapama.com/B4Hh" TargetMode="External"/><Relationship Id="rId9" Type="http://schemas.openxmlformats.org/officeDocument/2006/relationships/hyperlink" Target="https://ccapama.com/A7VA" TargetMode="External"/><Relationship Id="rId13" Type="http://schemas.openxmlformats.org/officeDocument/2006/relationships/hyperlink" Target="https://ccapama.com/znko" TargetMode="External"/><Relationship Id="rId18" Type="http://schemas.openxmlformats.org/officeDocument/2006/relationships/hyperlink" Target="https://ccapama.com/aqwU" TargetMode="External"/><Relationship Id="rId39" Type="http://schemas.openxmlformats.org/officeDocument/2006/relationships/hyperlink" Target="https://ccapama.com/2WrY" TargetMode="External"/><Relationship Id="rId34" Type="http://schemas.openxmlformats.org/officeDocument/2006/relationships/hyperlink" Target="https://ccapama.com/TeIe" TargetMode="External"/><Relationship Id="rId50" Type="http://schemas.openxmlformats.org/officeDocument/2006/relationships/hyperlink" Target="https://ccapama.com/9ze6" TargetMode="External"/><Relationship Id="rId55" Type="http://schemas.openxmlformats.org/officeDocument/2006/relationships/hyperlink" Target="https://ccapama.com/5qPi" TargetMode="External"/><Relationship Id="rId76" Type="http://schemas.openxmlformats.org/officeDocument/2006/relationships/hyperlink" Target="https://ccapama.com/Vqna" TargetMode="External"/><Relationship Id="rId7" Type="http://schemas.openxmlformats.org/officeDocument/2006/relationships/hyperlink" Target="https://ccapama.com/INYk" TargetMode="External"/><Relationship Id="rId71" Type="http://schemas.openxmlformats.org/officeDocument/2006/relationships/hyperlink" Target="https://is.gd/RTs92N" TargetMode="External"/><Relationship Id="rId2" Type="http://schemas.openxmlformats.org/officeDocument/2006/relationships/hyperlink" Target="https://ccapama.com/boG1" TargetMode="External"/><Relationship Id="rId29" Type="http://schemas.openxmlformats.org/officeDocument/2006/relationships/hyperlink" Target="https://ccapama.com/UWN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mpranet.hacienda.gob.mx/esop/toolkit/negotiation/rfq/modifyRfq.do?from=menu&amp;_ncp=1646661205374.35490-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mpranet.hacienda.gob.mx/esop/toolkit/negotiation/rfq/modifyRfq.do?from=menu&amp;_ncp=1646661205374.35490-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ompranet.hacienda.gob.mx/esop/toolkit/negotiation/rfq/modifyRfq.do?from=menu&amp;_ncp=1646661205374.35490-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ccapama.com/Mwhy" TargetMode="External"/><Relationship Id="rId3" Type="http://schemas.openxmlformats.org/officeDocument/2006/relationships/hyperlink" Target="https://ccapama.com/Mwhy" TargetMode="External"/><Relationship Id="rId7" Type="http://schemas.openxmlformats.org/officeDocument/2006/relationships/hyperlink" Target="https://ccapama.com/Mwhy" TargetMode="External"/><Relationship Id="rId2" Type="http://schemas.openxmlformats.org/officeDocument/2006/relationships/hyperlink" Target="https://ccapama.com/Mwhy" TargetMode="External"/><Relationship Id="rId1" Type="http://schemas.openxmlformats.org/officeDocument/2006/relationships/hyperlink" Target="https://ccapama.com/NFHL" TargetMode="External"/><Relationship Id="rId6" Type="http://schemas.openxmlformats.org/officeDocument/2006/relationships/hyperlink" Target="https://ccapama.com/Mwhy" TargetMode="External"/><Relationship Id="rId5" Type="http://schemas.openxmlformats.org/officeDocument/2006/relationships/hyperlink" Target="https://ccapama.com/Mwhy" TargetMode="External"/><Relationship Id="rId10" Type="http://schemas.openxmlformats.org/officeDocument/2006/relationships/printerSettings" Target="../printerSettings/printerSettings5.bin"/><Relationship Id="rId4" Type="http://schemas.openxmlformats.org/officeDocument/2006/relationships/hyperlink" Target="https://ccapama.com/Mwhy" TargetMode="External"/><Relationship Id="rId9" Type="http://schemas.openxmlformats.org/officeDocument/2006/relationships/hyperlink" Target="https://ccapama.com/Mwh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6"/>
  <sheetViews>
    <sheetView tabSelected="1" topLeftCell="BT2" zoomScale="80" zoomScaleNormal="80" workbookViewId="0">
      <pane ySplit="6" topLeftCell="A8" activePane="bottomLeft" state="frozen"/>
      <selection activeCell="A2" sqref="A2"/>
      <selection pane="bottomLeft" activeCell="BW20" sqref="BW20"/>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0.85546875"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570312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425781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42578125" bestFit="1" customWidth="1"/>
    <col min="48" max="48" width="50.42578125" bestFit="1" customWidth="1"/>
    <col min="49" max="49" width="37.140625" bestFit="1" customWidth="1"/>
    <col min="50" max="50" width="47.42578125" bestFit="1" customWidth="1"/>
    <col min="51" max="51" width="44" bestFit="1" customWidth="1"/>
    <col min="52" max="52" width="44.42578125" bestFit="1" customWidth="1"/>
    <col min="53" max="53" width="14.42578125" bestFit="1" customWidth="1"/>
    <col min="54" max="54" width="35.42578125" bestFit="1" customWidth="1"/>
    <col min="55" max="55" width="13.5703125" bestFit="1" customWidth="1"/>
    <col min="56" max="56" width="28.140625" customWidth="1"/>
    <col min="57" max="57" width="41.140625" bestFit="1" customWidth="1"/>
    <col min="58" max="58" width="43.425781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425781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6.85546875"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51.5703125" customWidth="1"/>
  </cols>
  <sheetData>
    <row r="1" spans="1:84" hidden="1" x14ac:dyDescent="0.25">
      <c r="A1" t="s">
        <v>0</v>
      </c>
    </row>
    <row r="2" spans="1:84" x14ac:dyDescent="0.25">
      <c r="A2" s="41" t="s">
        <v>1</v>
      </c>
      <c r="B2" s="42"/>
      <c r="C2" s="42"/>
      <c r="D2" s="41" t="s">
        <v>2</v>
      </c>
      <c r="E2" s="42"/>
      <c r="F2" s="42"/>
      <c r="G2" s="41" t="s">
        <v>3</v>
      </c>
      <c r="H2" s="42"/>
      <c r="I2" s="42"/>
      <c r="BV2" s="23" t="s">
        <v>707</v>
      </c>
    </row>
    <row r="3" spans="1:84" x14ac:dyDescent="0.25">
      <c r="A3" s="43" t="s">
        <v>4</v>
      </c>
      <c r="B3" s="42"/>
      <c r="C3" s="42"/>
      <c r="D3" s="43" t="s">
        <v>5</v>
      </c>
      <c r="E3" s="42"/>
      <c r="F3" s="42"/>
      <c r="G3" s="43" t="s">
        <v>6</v>
      </c>
      <c r="H3" s="42"/>
      <c r="I3" s="42"/>
    </row>
    <row r="4" spans="1:84"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4" x14ac:dyDescent="0.25">
      <c r="A6" s="41" t="s">
        <v>96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row>
    <row r="7" spans="1:84" ht="39" x14ac:dyDescent="0.25">
      <c r="A7" s="7" t="s">
        <v>97</v>
      </c>
      <c r="B7" s="7" t="s">
        <v>98</v>
      </c>
      <c r="C7" s="7" t="s">
        <v>99</v>
      </c>
      <c r="D7" s="7" t="s">
        <v>100</v>
      </c>
      <c r="E7" s="7" t="s">
        <v>101</v>
      </c>
      <c r="F7" s="7" t="s">
        <v>102</v>
      </c>
      <c r="G7" s="7" t="s">
        <v>103</v>
      </c>
      <c r="H7" s="7" t="s">
        <v>104</v>
      </c>
      <c r="I7" s="7" t="s">
        <v>105</v>
      </c>
      <c r="J7" s="7" t="s">
        <v>106</v>
      </c>
      <c r="K7" s="7" t="s">
        <v>107</v>
      </c>
      <c r="L7" s="7" t="s">
        <v>108</v>
      </c>
      <c r="M7" s="7" t="s">
        <v>109</v>
      </c>
      <c r="N7" s="7" t="s">
        <v>110</v>
      </c>
      <c r="O7" s="7" t="s">
        <v>111</v>
      </c>
      <c r="P7" s="7" t="s">
        <v>112</v>
      </c>
      <c r="Q7" s="7" t="s">
        <v>113</v>
      </c>
      <c r="R7" s="7" t="s">
        <v>114</v>
      </c>
      <c r="S7" s="7" t="s">
        <v>115</v>
      </c>
      <c r="T7" s="7" t="s">
        <v>116</v>
      </c>
      <c r="U7" s="7" t="s">
        <v>117</v>
      </c>
      <c r="V7" s="7" t="s">
        <v>118</v>
      </c>
      <c r="W7" s="7" t="s">
        <v>119</v>
      </c>
      <c r="X7" s="7" t="s">
        <v>120</v>
      </c>
      <c r="Y7" s="7" t="s">
        <v>121</v>
      </c>
      <c r="Z7" s="7" t="s">
        <v>122</v>
      </c>
      <c r="AA7" s="7" t="s">
        <v>123</v>
      </c>
      <c r="AB7" s="7" t="s">
        <v>124</v>
      </c>
      <c r="AC7" s="7" t="s">
        <v>125</v>
      </c>
      <c r="AD7" s="7" t="s">
        <v>126</v>
      </c>
      <c r="AE7" s="7" t="s">
        <v>127</v>
      </c>
      <c r="AF7" s="7" t="s">
        <v>128</v>
      </c>
      <c r="AG7" s="7" t="s">
        <v>129</v>
      </c>
      <c r="AH7" s="7" t="s">
        <v>130</v>
      </c>
      <c r="AI7" s="7" t="s">
        <v>131</v>
      </c>
      <c r="AJ7" s="7" t="s">
        <v>132</v>
      </c>
      <c r="AK7" s="7" t="s">
        <v>133</v>
      </c>
      <c r="AL7" s="7" t="s">
        <v>134</v>
      </c>
      <c r="AM7" s="7" t="s">
        <v>135</v>
      </c>
      <c r="AN7" s="7" t="s">
        <v>136</v>
      </c>
      <c r="AO7" s="7" t="s">
        <v>137</v>
      </c>
      <c r="AP7" s="7" t="s">
        <v>138</v>
      </c>
      <c r="AQ7" s="7" t="s">
        <v>139</v>
      </c>
      <c r="AR7" s="7" t="s">
        <v>140</v>
      </c>
      <c r="AS7" s="7" t="s">
        <v>141</v>
      </c>
      <c r="AT7" s="7" t="s">
        <v>142</v>
      </c>
      <c r="AU7" s="7" t="s">
        <v>143</v>
      </c>
      <c r="AV7" s="7" t="s">
        <v>144</v>
      </c>
      <c r="AW7" s="7" t="s">
        <v>145</v>
      </c>
      <c r="AX7" s="7" t="s">
        <v>146</v>
      </c>
      <c r="AY7" s="7" t="s">
        <v>147</v>
      </c>
      <c r="AZ7" s="7" t="s">
        <v>148</v>
      </c>
      <c r="BA7" s="7" t="s">
        <v>149</v>
      </c>
      <c r="BB7" s="7" t="s">
        <v>150</v>
      </c>
      <c r="BC7" s="7" t="s">
        <v>151</v>
      </c>
      <c r="BD7" s="7" t="s">
        <v>152</v>
      </c>
      <c r="BE7" s="7" t="s">
        <v>153</v>
      </c>
      <c r="BF7" s="7" t="s">
        <v>154</v>
      </c>
      <c r="BG7" s="7" t="s">
        <v>155</v>
      </c>
      <c r="BH7" s="7" t="s">
        <v>156</v>
      </c>
      <c r="BI7" s="7" t="s">
        <v>157</v>
      </c>
      <c r="BJ7" s="7" t="s">
        <v>158</v>
      </c>
      <c r="BK7" s="7" t="s">
        <v>159</v>
      </c>
      <c r="BL7" s="7" t="s">
        <v>160</v>
      </c>
      <c r="BM7" s="7" t="s">
        <v>161</v>
      </c>
      <c r="BN7" s="7" t="s">
        <v>162</v>
      </c>
      <c r="BO7" s="7" t="s">
        <v>163</v>
      </c>
      <c r="BP7" s="7" t="s">
        <v>164</v>
      </c>
      <c r="BQ7" s="7" t="s">
        <v>165</v>
      </c>
      <c r="BR7" s="7" t="s">
        <v>166</v>
      </c>
      <c r="BS7" s="7" t="s">
        <v>167</v>
      </c>
      <c r="BT7" s="7" t="s">
        <v>168</v>
      </c>
      <c r="BU7" s="7" t="s">
        <v>169</v>
      </c>
      <c r="BV7" s="7" t="s">
        <v>170</v>
      </c>
      <c r="BW7" s="7" t="s">
        <v>171</v>
      </c>
      <c r="BX7" s="7" t="s">
        <v>172</v>
      </c>
      <c r="BY7" s="7" t="s">
        <v>173</v>
      </c>
      <c r="BZ7" s="7" t="s">
        <v>174</v>
      </c>
      <c r="CA7" s="7" t="s">
        <v>175</v>
      </c>
      <c r="CB7" s="7" t="s">
        <v>176</v>
      </c>
    </row>
    <row r="8" spans="1:84" ht="105" x14ac:dyDescent="0.25">
      <c r="A8" s="24">
        <v>2022</v>
      </c>
      <c r="B8" s="25">
        <v>44562</v>
      </c>
      <c r="C8" s="25">
        <f>B8+89</f>
        <v>44651</v>
      </c>
      <c r="D8" s="26" t="s">
        <v>177</v>
      </c>
      <c r="E8" s="24" t="s">
        <v>180</v>
      </c>
      <c r="F8" s="24" t="s">
        <v>185</v>
      </c>
      <c r="G8" s="24">
        <f>(Tabla_365608!A4)</f>
        <v>1</v>
      </c>
      <c r="H8" s="26" t="s">
        <v>441</v>
      </c>
      <c r="I8" s="27" t="s">
        <v>639</v>
      </c>
      <c r="J8" s="25">
        <v>44602</v>
      </c>
      <c r="K8" s="28" t="s">
        <v>440</v>
      </c>
      <c r="L8" s="24">
        <f>(Tabla_365637!A4)</f>
        <v>1</v>
      </c>
      <c r="M8" s="29">
        <v>44606</v>
      </c>
      <c r="N8" s="24">
        <f>(Tabla_365638!A4)</f>
        <v>1</v>
      </c>
      <c r="O8" s="24">
        <f>(Tabla_365639!A4)</f>
        <v>1</v>
      </c>
      <c r="P8" s="27" t="s">
        <v>648</v>
      </c>
      <c r="Q8" s="27" t="s">
        <v>657</v>
      </c>
      <c r="R8" s="27" t="s">
        <v>686</v>
      </c>
      <c r="S8" s="30" t="s">
        <v>458</v>
      </c>
      <c r="T8" s="30" t="s">
        <v>435</v>
      </c>
      <c r="U8" s="30" t="s">
        <v>436</v>
      </c>
      <c r="V8" s="30" t="s">
        <v>445</v>
      </c>
      <c r="W8" s="30" t="s">
        <v>451</v>
      </c>
      <c r="X8" s="30" t="s">
        <v>193</v>
      </c>
      <c r="Y8" s="30" t="s">
        <v>469</v>
      </c>
      <c r="Z8" s="30">
        <v>219</v>
      </c>
      <c r="AA8" s="30" t="s">
        <v>344</v>
      </c>
      <c r="AB8" s="30" t="s">
        <v>227</v>
      </c>
      <c r="AC8" s="30" t="s">
        <v>470</v>
      </c>
      <c r="AD8" s="31" t="s">
        <v>345</v>
      </c>
      <c r="AE8" s="30" t="s">
        <v>385</v>
      </c>
      <c r="AF8" s="31" t="s">
        <v>346</v>
      </c>
      <c r="AG8" s="30" t="s">
        <v>385</v>
      </c>
      <c r="AH8" s="31" t="s">
        <v>345</v>
      </c>
      <c r="AI8" s="30" t="s">
        <v>273</v>
      </c>
      <c r="AJ8" s="30">
        <v>20235</v>
      </c>
      <c r="AK8" s="30" t="s">
        <v>347</v>
      </c>
      <c r="AL8" s="30" t="s">
        <v>347</v>
      </c>
      <c r="AM8" s="30" t="s">
        <v>347</v>
      </c>
      <c r="AN8" s="30" t="s">
        <v>347</v>
      </c>
      <c r="AO8" s="32" t="s">
        <v>341</v>
      </c>
      <c r="AP8" s="26" t="s">
        <v>342</v>
      </c>
      <c r="AQ8" s="26" t="s">
        <v>343</v>
      </c>
      <c r="AR8" s="26" t="s">
        <v>343</v>
      </c>
      <c r="AS8" s="26" t="s">
        <v>677</v>
      </c>
      <c r="AT8" s="25">
        <v>44621</v>
      </c>
      <c r="AU8" s="29">
        <v>44256</v>
      </c>
      <c r="AV8" s="29">
        <f t="shared" ref="AV8:AV16" si="0">(AU8+48)</f>
        <v>44304</v>
      </c>
      <c r="AW8" s="33">
        <f>(AX8/1.16)</f>
        <v>4495545.1034482764</v>
      </c>
      <c r="AX8" s="30">
        <v>5214832.32</v>
      </c>
      <c r="AY8" s="34">
        <v>0</v>
      </c>
      <c r="AZ8" s="34">
        <v>0</v>
      </c>
      <c r="BA8" s="26" t="s">
        <v>348</v>
      </c>
      <c r="BB8" s="32" t="s">
        <v>349</v>
      </c>
      <c r="BC8" s="32" t="s">
        <v>350</v>
      </c>
      <c r="BD8" s="28" t="s">
        <v>440</v>
      </c>
      <c r="BE8" s="35">
        <v>44630</v>
      </c>
      <c r="BF8" s="35">
        <f>BE8+54</f>
        <v>44684</v>
      </c>
      <c r="BG8" s="27" t="s">
        <v>668</v>
      </c>
      <c r="BH8" s="40" t="s">
        <v>717</v>
      </c>
      <c r="BI8" s="24">
        <f>(Tabla_365640!A4)</f>
        <v>1</v>
      </c>
      <c r="BJ8" s="24" t="s">
        <v>284</v>
      </c>
      <c r="BK8" s="24" t="s">
        <v>381</v>
      </c>
      <c r="BL8" s="24" t="s">
        <v>356</v>
      </c>
      <c r="BM8" s="38" t="s">
        <v>471</v>
      </c>
      <c r="BN8" s="28" t="s">
        <v>472</v>
      </c>
      <c r="BO8" s="36" t="s">
        <v>688</v>
      </c>
      <c r="BP8" s="37" t="s">
        <v>354</v>
      </c>
      <c r="BQ8" s="24" t="s">
        <v>287</v>
      </c>
      <c r="BR8" s="24" t="s">
        <v>290</v>
      </c>
      <c r="BS8" s="24">
        <f>(Tabla_365641!A4)</f>
        <v>1</v>
      </c>
      <c r="BT8" s="37" t="s">
        <v>355</v>
      </c>
      <c r="BU8" s="36" t="s">
        <v>697</v>
      </c>
      <c r="BV8" s="36" t="s">
        <v>719</v>
      </c>
      <c r="BW8" s="39" t="s">
        <v>698</v>
      </c>
      <c r="BX8" s="36" t="s">
        <v>708</v>
      </c>
      <c r="BY8" s="26" t="s">
        <v>351</v>
      </c>
      <c r="BZ8" s="29">
        <v>44669</v>
      </c>
      <c r="CA8" s="29">
        <v>44669</v>
      </c>
      <c r="CB8" s="32" t="s">
        <v>352</v>
      </c>
      <c r="CF8" s="11"/>
    </row>
    <row r="9" spans="1:84" ht="105" x14ac:dyDescent="0.25">
      <c r="A9" s="24">
        <v>2022</v>
      </c>
      <c r="B9" s="25">
        <v>44562</v>
      </c>
      <c r="C9" s="25">
        <f t="shared" ref="C9:C10" si="1">B9+89</f>
        <v>44651</v>
      </c>
      <c r="D9" s="26" t="s">
        <v>177</v>
      </c>
      <c r="E9" s="24" t="s">
        <v>180</v>
      </c>
      <c r="F9" s="24" t="s">
        <v>185</v>
      </c>
      <c r="G9" s="24">
        <f>(Tabla_365608!A21)</f>
        <v>2</v>
      </c>
      <c r="H9" s="26" t="s">
        <v>442</v>
      </c>
      <c r="I9" s="27" t="s">
        <v>640</v>
      </c>
      <c r="J9" s="25">
        <v>44602</v>
      </c>
      <c r="K9" s="28" t="s">
        <v>473</v>
      </c>
      <c r="L9" s="24">
        <f>(Tabla_365637!A8)</f>
        <v>2</v>
      </c>
      <c r="M9" s="29">
        <v>44606</v>
      </c>
      <c r="N9" s="24">
        <f>(Tabla_365638!A10)</f>
        <v>2</v>
      </c>
      <c r="O9" s="24">
        <f>(Tabla_365639!A5)</f>
        <v>2</v>
      </c>
      <c r="P9" s="27" t="s">
        <v>649</v>
      </c>
      <c r="Q9" s="27" t="s">
        <v>658</v>
      </c>
      <c r="R9" s="27" t="s">
        <v>686</v>
      </c>
      <c r="S9" s="30" t="s">
        <v>373</v>
      </c>
      <c r="T9" s="30" t="s">
        <v>371</v>
      </c>
      <c r="U9" s="30" t="s">
        <v>372</v>
      </c>
      <c r="V9" s="30" t="s">
        <v>391</v>
      </c>
      <c r="W9" s="24" t="s">
        <v>410</v>
      </c>
      <c r="X9" s="30" t="s">
        <v>193</v>
      </c>
      <c r="Y9" s="30" t="s">
        <v>534</v>
      </c>
      <c r="Z9" s="30">
        <v>2045</v>
      </c>
      <c r="AA9" s="30" t="s">
        <v>344</v>
      </c>
      <c r="AB9" s="30" t="s">
        <v>227</v>
      </c>
      <c r="AC9" s="30" t="s">
        <v>535</v>
      </c>
      <c r="AD9" s="31" t="s">
        <v>386</v>
      </c>
      <c r="AE9" s="30" t="s">
        <v>385</v>
      </c>
      <c r="AF9" s="31" t="s">
        <v>346</v>
      </c>
      <c r="AG9" s="30" t="s">
        <v>385</v>
      </c>
      <c r="AH9" s="31" t="s">
        <v>345</v>
      </c>
      <c r="AI9" s="30" t="s">
        <v>273</v>
      </c>
      <c r="AJ9" s="30">
        <v>20119</v>
      </c>
      <c r="AK9" s="30" t="s">
        <v>347</v>
      </c>
      <c r="AL9" s="30" t="s">
        <v>347</v>
      </c>
      <c r="AM9" s="30" t="s">
        <v>347</v>
      </c>
      <c r="AN9" s="30" t="s">
        <v>347</v>
      </c>
      <c r="AO9" s="32" t="s">
        <v>341</v>
      </c>
      <c r="AP9" s="26" t="s">
        <v>342</v>
      </c>
      <c r="AQ9" s="26" t="s">
        <v>343</v>
      </c>
      <c r="AR9" s="26" t="s">
        <v>343</v>
      </c>
      <c r="AS9" s="26" t="s">
        <v>678</v>
      </c>
      <c r="AT9" s="29">
        <v>44621</v>
      </c>
      <c r="AU9" s="29">
        <v>44621</v>
      </c>
      <c r="AV9" s="29">
        <f t="shared" si="0"/>
        <v>44669</v>
      </c>
      <c r="AW9" s="33">
        <f t="shared" ref="AW9:AW16" si="2">(AX9/1.16)</f>
        <v>4420787.8275862075</v>
      </c>
      <c r="AX9" s="30">
        <v>5128113.88</v>
      </c>
      <c r="AY9" s="34">
        <v>0</v>
      </c>
      <c r="AZ9" s="34">
        <v>0</v>
      </c>
      <c r="BA9" s="26" t="s">
        <v>348</v>
      </c>
      <c r="BB9" s="32" t="s">
        <v>349</v>
      </c>
      <c r="BC9" s="32" t="s">
        <v>350</v>
      </c>
      <c r="BD9" s="28" t="s">
        <v>473</v>
      </c>
      <c r="BE9" s="35">
        <v>44630</v>
      </c>
      <c r="BF9" s="35">
        <f>BE9+54</f>
        <v>44684</v>
      </c>
      <c r="BG9" s="27" t="s">
        <v>669</v>
      </c>
      <c r="BH9" s="40" t="s">
        <v>717</v>
      </c>
      <c r="BI9" s="24">
        <f>(Tabla_365640!A5)</f>
        <v>2</v>
      </c>
      <c r="BJ9" s="24" t="s">
        <v>284</v>
      </c>
      <c r="BK9" s="24" t="s">
        <v>381</v>
      </c>
      <c r="BL9" s="24" t="s">
        <v>356</v>
      </c>
      <c r="BM9" s="38" t="s">
        <v>485</v>
      </c>
      <c r="BN9" s="28" t="s">
        <v>486</v>
      </c>
      <c r="BO9" s="36" t="s">
        <v>689</v>
      </c>
      <c r="BP9" s="37" t="s">
        <v>354</v>
      </c>
      <c r="BQ9" s="24" t="s">
        <v>287</v>
      </c>
      <c r="BR9" s="24" t="s">
        <v>290</v>
      </c>
      <c r="BS9" s="24">
        <f>(Tabla_365641!A5)</f>
        <v>2</v>
      </c>
      <c r="BT9" s="37" t="s">
        <v>355</v>
      </c>
      <c r="BU9" s="36" t="s">
        <v>697</v>
      </c>
      <c r="BV9" s="36" t="s">
        <v>719</v>
      </c>
      <c r="BW9" s="39" t="s">
        <v>699</v>
      </c>
      <c r="BX9" s="36" t="s">
        <v>709</v>
      </c>
      <c r="BY9" s="26" t="s">
        <v>351</v>
      </c>
      <c r="BZ9" s="29">
        <v>44669</v>
      </c>
      <c r="CA9" s="29">
        <v>44669</v>
      </c>
      <c r="CB9" s="32" t="s">
        <v>352</v>
      </c>
    </row>
    <row r="10" spans="1:84" ht="105" x14ac:dyDescent="0.25">
      <c r="A10" s="24">
        <v>2022</v>
      </c>
      <c r="B10" s="25">
        <v>44562</v>
      </c>
      <c r="C10" s="25">
        <f t="shared" si="1"/>
        <v>44651</v>
      </c>
      <c r="D10" s="26" t="s">
        <v>177</v>
      </c>
      <c r="E10" s="24" t="s">
        <v>180</v>
      </c>
      <c r="F10" s="24" t="s">
        <v>185</v>
      </c>
      <c r="G10" s="24">
        <f>(Tabla_365608!A39)</f>
        <v>3</v>
      </c>
      <c r="H10" s="26" t="s">
        <v>443</v>
      </c>
      <c r="I10" s="27" t="s">
        <v>641</v>
      </c>
      <c r="J10" s="25">
        <v>44602</v>
      </c>
      <c r="K10" s="28" t="s">
        <v>542</v>
      </c>
      <c r="L10" s="24">
        <f>(Tabla_365637!A16)</f>
        <v>3</v>
      </c>
      <c r="M10" s="29">
        <v>44606</v>
      </c>
      <c r="N10" s="24">
        <f>(Tabla_365638!A19)</f>
        <v>3</v>
      </c>
      <c r="O10" s="24">
        <f>(Tabla_365639!A6)</f>
        <v>3</v>
      </c>
      <c r="P10" s="27" t="s">
        <v>650</v>
      </c>
      <c r="Q10" s="27" t="s">
        <v>659</v>
      </c>
      <c r="R10" s="27" t="s">
        <v>686</v>
      </c>
      <c r="S10" s="30" t="s">
        <v>523</v>
      </c>
      <c r="T10" s="30" t="s">
        <v>372</v>
      </c>
      <c r="U10" s="30" t="s">
        <v>409</v>
      </c>
      <c r="V10" s="25" t="s">
        <v>521</v>
      </c>
      <c r="W10" s="24" t="s">
        <v>522</v>
      </c>
      <c r="X10" s="30" t="s">
        <v>193</v>
      </c>
      <c r="Y10" s="30" t="s">
        <v>544</v>
      </c>
      <c r="Z10" s="30">
        <v>110</v>
      </c>
      <c r="AA10" s="30" t="s">
        <v>545</v>
      </c>
      <c r="AB10" s="30" t="s">
        <v>227</v>
      </c>
      <c r="AC10" s="30" t="s">
        <v>546</v>
      </c>
      <c r="AD10" s="31" t="s">
        <v>386</v>
      </c>
      <c r="AE10" s="30" t="s">
        <v>385</v>
      </c>
      <c r="AF10" s="31" t="s">
        <v>346</v>
      </c>
      <c r="AG10" s="30" t="s">
        <v>385</v>
      </c>
      <c r="AH10" s="31" t="s">
        <v>345</v>
      </c>
      <c r="AI10" s="30" t="s">
        <v>273</v>
      </c>
      <c r="AJ10" s="30">
        <v>20119</v>
      </c>
      <c r="AK10" s="30" t="s">
        <v>347</v>
      </c>
      <c r="AL10" s="30" t="s">
        <v>347</v>
      </c>
      <c r="AM10" s="30" t="s">
        <v>347</v>
      </c>
      <c r="AN10" s="30" t="s">
        <v>347</v>
      </c>
      <c r="AO10" s="32" t="s">
        <v>341</v>
      </c>
      <c r="AP10" s="26" t="s">
        <v>342</v>
      </c>
      <c r="AQ10" s="26" t="s">
        <v>343</v>
      </c>
      <c r="AR10" s="26" t="s">
        <v>343</v>
      </c>
      <c r="AS10" s="26" t="s">
        <v>679</v>
      </c>
      <c r="AT10" s="29">
        <v>44621</v>
      </c>
      <c r="AU10" s="29">
        <v>44621</v>
      </c>
      <c r="AV10" s="29">
        <f t="shared" si="0"/>
        <v>44669</v>
      </c>
      <c r="AW10" s="33">
        <f t="shared" si="2"/>
        <v>4794872.8534482764</v>
      </c>
      <c r="AX10" s="30">
        <v>5562052.5099999998</v>
      </c>
      <c r="AY10" s="34">
        <v>0</v>
      </c>
      <c r="AZ10" s="34">
        <v>0</v>
      </c>
      <c r="BA10" s="26" t="s">
        <v>348</v>
      </c>
      <c r="BB10" s="32" t="s">
        <v>349</v>
      </c>
      <c r="BC10" s="32" t="s">
        <v>350</v>
      </c>
      <c r="BD10" s="28" t="s">
        <v>542</v>
      </c>
      <c r="BE10" s="35">
        <v>44630</v>
      </c>
      <c r="BF10" s="35">
        <f>BE10+54</f>
        <v>44684</v>
      </c>
      <c r="BG10" s="27" t="s">
        <v>670</v>
      </c>
      <c r="BH10" s="40" t="s">
        <v>717</v>
      </c>
      <c r="BI10" s="24">
        <f>(Tabla_365640!A6)</f>
        <v>3</v>
      </c>
      <c r="BJ10" s="24" t="s">
        <v>284</v>
      </c>
      <c r="BK10" s="24" t="s">
        <v>381</v>
      </c>
      <c r="BL10" s="24" t="s">
        <v>356</v>
      </c>
      <c r="BM10" s="28" t="s">
        <v>547</v>
      </c>
      <c r="BN10" s="28" t="s">
        <v>548</v>
      </c>
      <c r="BO10" s="36" t="s">
        <v>690</v>
      </c>
      <c r="BP10" s="37" t="s">
        <v>354</v>
      </c>
      <c r="BQ10" s="24" t="s">
        <v>287</v>
      </c>
      <c r="BR10" s="24" t="s">
        <v>290</v>
      </c>
      <c r="BS10" s="24">
        <f>(Tabla_365641!A6)</f>
        <v>3</v>
      </c>
      <c r="BT10" s="37" t="s">
        <v>355</v>
      </c>
      <c r="BU10" s="36" t="s">
        <v>697</v>
      </c>
      <c r="BV10" s="36" t="s">
        <v>719</v>
      </c>
      <c r="BW10" s="39" t="s">
        <v>700</v>
      </c>
      <c r="BX10" s="36" t="s">
        <v>710</v>
      </c>
      <c r="BY10" s="26" t="s">
        <v>351</v>
      </c>
      <c r="BZ10" s="29">
        <v>44669</v>
      </c>
      <c r="CA10" s="29">
        <v>44669</v>
      </c>
      <c r="CB10" s="32" t="s">
        <v>352</v>
      </c>
    </row>
    <row r="11" spans="1:84" ht="105" x14ac:dyDescent="0.25">
      <c r="A11" s="24">
        <v>2022</v>
      </c>
      <c r="B11" s="25">
        <v>44562</v>
      </c>
      <c r="C11" s="25">
        <f t="shared" ref="C11:C16" si="3">B11+89</f>
        <v>44651</v>
      </c>
      <c r="D11" s="26" t="s">
        <v>178</v>
      </c>
      <c r="E11" s="24" t="s">
        <v>180</v>
      </c>
      <c r="F11" s="24" t="s">
        <v>185</v>
      </c>
      <c r="G11" s="24">
        <f>(Tabla_365608!A58)</f>
        <v>4</v>
      </c>
      <c r="H11" s="26" t="s">
        <v>550</v>
      </c>
      <c r="I11" s="27" t="s">
        <v>642</v>
      </c>
      <c r="J11" s="25">
        <v>44255</v>
      </c>
      <c r="K11" s="28" t="s">
        <v>549</v>
      </c>
      <c r="L11" s="24">
        <f>(Tabla_365637!A22)</f>
        <v>4</v>
      </c>
      <c r="M11" s="29">
        <v>44624</v>
      </c>
      <c r="N11" s="24">
        <f>(Tabla_365638!A24)</f>
        <v>4</v>
      </c>
      <c r="O11" s="24">
        <f>(Tabla_365639!A7)</f>
        <v>4</v>
      </c>
      <c r="P11" s="27" t="s">
        <v>651</v>
      </c>
      <c r="Q11" s="27" t="s">
        <v>660</v>
      </c>
      <c r="R11" s="27" t="s">
        <v>666</v>
      </c>
      <c r="S11" s="28" t="s">
        <v>564</v>
      </c>
      <c r="T11" s="30" t="s">
        <v>561</v>
      </c>
      <c r="U11" s="30" t="s">
        <v>562</v>
      </c>
      <c r="V11" s="28" t="s">
        <v>552</v>
      </c>
      <c r="W11" s="25" t="s">
        <v>563</v>
      </c>
      <c r="X11" s="30" t="s">
        <v>193</v>
      </c>
      <c r="Y11" s="30" t="s">
        <v>565</v>
      </c>
      <c r="Z11" s="30">
        <v>102</v>
      </c>
      <c r="AA11" s="30" t="s">
        <v>344</v>
      </c>
      <c r="AB11" s="30" t="s">
        <v>227</v>
      </c>
      <c r="AC11" s="30" t="s">
        <v>566</v>
      </c>
      <c r="AD11" s="31" t="s">
        <v>386</v>
      </c>
      <c r="AE11" s="30" t="s">
        <v>385</v>
      </c>
      <c r="AF11" s="31" t="s">
        <v>346</v>
      </c>
      <c r="AG11" s="30" t="s">
        <v>385</v>
      </c>
      <c r="AH11" s="31" t="s">
        <v>345</v>
      </c>
      <c r="AI11" s="30" t="s">
        <v>273</v>
      </c>
      <c r="AJ11" s="30">
        <v>20016</v>
      </c>
      <c r="AK11" s="30" t="s">
        <v>347</v>
      </c>
      <c r="AL11" s="30" t="s">
        <v>347</v>
      </c>
      <c r="AM11" s="30" t="s">
        <v>347</v>
      </c>
      <c r="AN11" s="30" t="s">
        <v>347</v>
      </c>
      <c r="AO11" s="32" t="s">
        <v>341</v>
      </c>
      <c r="AP11" s="26" t="s">
        <v>342</v>
      </c>
      <c r="AQ11" s="26" t="s">
        <v>343</v>
      </c>
      <c r="AR11" s="26" t="s">
        <v>343</v>
      </c>
      <c r="AS11" s="26" t="s">
        <v>680</v>
      </c>
      <c r="AT11" s="29">
        <v>44634</v>
      </c>
      <c r="AU11" s="29">
        <v>44634</v>
      </c>
      <c r="AV11" s="29">
        <f t="shared" si="0"/>
        <v>44682</v>
      </c>
      <c r="AW11" s="33">
        <f t="shared" si="2"/>
        <v>707529.45689655177</v>
      </c>
      <c r="AX11" s="30">
        <v>820734.17</v>
      </c>
      <c r="AY11" s="34">
        <v>0</v>
      </c>
      <c r="AZ11" s="34">
        <v>0</v>
      </c>
      <c r="BA11" s="26" t="s">
        <v>348</v>
      </c>
      <c r="BB11" s="32" t="s">
        <v>349</v>
      </c>
      <c r="BC11" s="32" t="s">
        <v>350</v>
      </c>
      <c r="BD11" s="28" t="s">
        <v>549</v>
      </c>
      <c r="BE11" s="35">
        <v>44646</v>
      </c>
      <c r="BF11" s="35">
        <f>BE11+41</f>
        <v>44687</v>
      </c>
      <c r="BG11" s="27" t="s">
        <v>671</v>
      </c>
      <c r="BH11" s="40" t="s">
        <v>717</v>
      </c>
      <c r="BI11" s="24">
        <f>(Tabla_365640!A7)</f>
        <v>4</v>
      </c>
      <c r="BJ11" s="24" t="s">
        <v>284</v>
      </c>
      <c r="BK11" s="24" t="s">
        <v>381</v>
      </c>
      <c r="BL11" s="24" t="s">
        <v>356</v>
      </c>
      <c r="BM11" s="28" t="s">
        <v>567</v>
      </c>
      <c r="BN11" s="28" t="s">
        <v>568</v>
      </c>
      <c r="BO11" s="36" t="s">
        <v>694</v>
      </c>
      <c r="BP11" s="37" t="s">
        <v>354</v>
      </c>
      <c r="BQ11" s="24" t="s">
        <v>287</v>
      </c>
      <c r="BR11" s="24" t="s">
        <v>290</v>
      </c>
      <c r="BS11" s="24">
        <f>(Tabla_365641!A7)</f>
        <v>4</v>
      </c>
      <c r="BT11" s="37" t="s">
        <v>355</v>
      </c>
      <c r="BU11" s="36" t="s">
        <v>697</v>
      </c>
      <c r="BV11" s="36" t="s">
        <v>719</v>
      </c>
      <c r="BW11" s="36" t="s">
        <v>701</v>
      </c>
      <c r="BX11" s="36" t="s">
        <v>711</v>
      </c>
      <c r="BY11" s="26" t="s">
        <v>351</v>
      </c>
      <c r="BZ11" s="29">
        <v>44669</v>
      </c>
      <c r="CA11" s="29">
        <v>44669</v>
      </c>
      <c r="CB11" s="32" t="s">
        <v>352</v>
      </c>
    </row>
    <row r="12" spans="1:84" ht="105" x14ac:dyDescent="0.25">
      <c r="A12" s="24">
        <v>2022</v>
      </c>
      <c r="B12" s="25">
        <v>44562</v>
      </c>
      <c r="C12" s="25">
        <f t="shared" si="3"/>
        <v>44651</v>
      </c>
      <c r="D12" s="26" t="s">
        <v>178</v>
      </c>
      <c r="E12" s="24" t="s">
        <v>180</v>
      </c>
      <c r="F12" s="24" t="s">
        <v>185</v>
      </c>
      <c r="G12" s="24">
        <f>(Tabla_365608!A61)</f>
        <v>5</v>
      </c>
      <c r="H12" s="26" t="s">
        <v>575</v>
      </c>
      <c r="I12" s="27" t="s">
        <v>643</v>
      </c>
      <c r="J12" s="25">
        <v>44259</v>
      </c>
      <c r="K12" s="28" t="s">
        <v>576</v>
      </c>
      <c r="L12" s="24">
        <f>(Tabla_365637!A25)</f>
        <v>5</v>
      </c>
      <c r="M12" s="29">
        <v>44628</v>
      </c>
      <c r="N12" s="24">
        <f>(Tabla_365638!A27)</f>
        <v>5</v>
      </c>
      <c r="O12" s="24">
        <f>(Tabla_365639!A8)</f>
        <v>5</v>
      </c>
      <c r="P12" s="27" t="s">
        <v>652</v>
      </c>
      <c r="Q12" s="27" t="s">
        <v>661</v>
      </c>
      <c r="R12" s="27" t="s">
        <v>667</v>
      </c>
      <c r="S12" s="30" t="s">
        <v>405</v>
      </c>
      <c r="T12" s="30" t="s">
        <v>367</v>
      </c>
      <c r="U12" s="30" t="s">
        <v>406</v>
      </c>
      <c r="V12" s="28" t="s">
        <v>389</v>
      </c>
      <c r="W12" s="25" t="s">
        <v>379</v>
      </c>
      <c r="X12" s="30" t="s">
        <v>193</v>
      </c>
      <c r="Y12" s="30" t="s">
        <v>577</v>
      </c>
      <c r="Z12" s="30">
        <v>521</v>
      </c>
      <c r="AA12" s="30" t="s">
        <v>344</v>
      </c>
      <c r="AB12" s="30" t="s">
        <v>227</v>
      </c>
      <c r="AC12" s="30" t="s">
        <v>578</v>
      </c>
      <c r="AD12" s="31" t="s">
        <v>386</v>
      </c>
      <c r="AE12" s="30" t="s">
        <v>385</v>
      </c>
      <c r="AF12" s="31" t="s">
        <v>346</v>
      </c>
      <c r="AG12" s="30" t="s">
        <v>385</v>
      </c>
      <c r="AH12" s="31" t="s">
        <v>345</v>
      </c>
      <c r="AI12" s="30" t="s">
        <v>273</v>
      </c>
      <c r="AJ12" s="30">
        <v>20020</v>
      </c>
      <c r="AK12" s="30" t="s">
        <v>347</v>
      </c>
      <c r="AL12" s="30" t="s">
        <v>347</v>
      </c>
      <c r="AM12" s="30" t="s">
        <v>347</v>
      </c>
      <c r="AN12" s="30" t="s">
        <v>347</v>
      </c>
      <c r="AO12" s="32" t="s">
        <v>341</v>
      </c>
      <c r="AP12" s="26" t="s">
        <v>342</v>
      </c>
      <c r="AQ12" s="26" t="s">
        <v>343</v>
      </c>
      <c r="AR12" s="26" t="s">
        <v>343</v>
      </c>
      <c r="AS12" s="26" t="s">
        <v>681</v>
      </c>
      <c r="AT12" s="29">
        <v>44637</v>
      </c>
      <c r="AU12" s="29">
        <v>44637</v>
      </c>
      <c r="AV12" s="29">
        <f t="shared" si="0"/>
        <v>44685</v>
      </c>
      <c r="AW12" s="33">
        <f t="shared" si="2"/>
        <v>3451148.7327586208</v>
      </c>
      <c r="AX12" s="30">
        <v>4003332.53</v>
      </c>
      <c r="AY12" s="34">
        <v>0</v>
      </c>
      <c r="AZ12" s="34">
        <v>0</v>
      </c>
      <c r="BA12" s="26" t="s">
        <v>348</v>
      </c>
      <c r="BB12" s="32" t="s">
        <v>349</v>
      </c>
      <c r="BC12" s="32" t="s">
        <v>350</v>
      </c>
      <c r="BD12" s="28" t="s">
        <v>576</v>
      </c>
      <c r="BE12" s="35">
        <v>44651</v>
      </c>
      <c r="BF12" s="35">
        <f>BE12+38</f>
        <v>44689</v>
      </c>
      <c r="BG12" s="27" t="s">
        <v>672</v>
      </c>
      <c r="BH12" s="40" t="s">
        <v>717</v>
      </c>
      <c r="BI12" s="24">
        <f>(Tabla_365640!A8)</f>
        <v>5</v>
      </c>
      <c r="BJ12" s="24" t="s">
        <v>284</v>
      </c>
      <c r="BK12" s="24" t="s">
        <v>381</v>
      </c>
      <c r="BL12" s="24" t="s">
        <v>356</v>
      </c>
      <c r="BM12" s="28" t="s">
        <v>579</v>
      </c>
      <c r="BN12" s="28" t="s">
        <v>580</v>
      </c>
      <c r="BO12" s="36" t="s">
        <v>691</v>
      </c>
      <c r="BP12" s="37" t="s">
        <v>354</v>
      </c>
      <c r="BQ12" s="24"/>
      <c r="BR12" s="24" t="s">
        <v>290</v>
      </c>
      <c r="BS12" s="24">
        <f>(Tabla_365641!A8)</f>
        <v>5</v>
      </c>
      <c r="BT12" s="37" t="s">
        <v>355</v>
      </c>
      <c r="BU12" s="36" t="s">
        <v>697</v>
      </c>
      <c r="BV12" s="36" t="s">
        <v>719</v>
      </c>
      <c r="BW12" s="36" t="s">
        <v>702</v>
      </c>
      <c r="BX12" s="36" t="s">
        <v>712</v>
      </c>
      <c r="BY12" s="26" t="s">
        <v>351</v>
      </c>
      <c r="BZ12" s="29">
        <v>44669</v>
      </c>
      <c r="CA12" s="29">
        <v>44669</v>
      </c>
      <c r="CB12" s="32" t="s">
        <v>352</v>
      </c>
    </row>
    <row r="13" spans="1:84" ht="105" x14ac:dyDescent="0.25">
      <c r="A13" s="24">
        <v>2022</v>
      </c>
      <c r="B13" s="25">
        <v>44562</v>
      </c>
      <c r="C13" s="25">
        <f t="shared" si="3"/>
        <v>44651</v>
      </c>
      <c r="D13" s="26" t="s">
        <v>178</v>
      </c>
      <c r="E13" s="24" t="s">
        <v>180</v>
      </c>
      <c r="F13" s="24" t="s">
        <v>185</v>
      </c>
      <c r="G13" s="24">
        <f>(Tabla_365608!A64)</f>
        <v>6</v>
      </c>
      <c r="H13" s="26" t="s">
        <v>581</v>
      </c>
      <c r="I13" s="27" t="s">
        <v>644</v>
      </c>
      <c r="J13" s="25">
        <v>44259</v>
      </c>
      <c r="K13" s="28" t="s">
        <v>582</v>
      </c>
      <c r="L13" s="24">
        <f>(Tabla_365637!A28)</f>
        <v>6</v>
      </c>
      <c r="M13" s="29">
        <v>44628</v>
      </c>
      <c r="N13" s="24">
        <f>(Tabla_365638!A30)</f>
        <v>6</v>
      </c>
      <c r="O13" s="24">
        <f>(Tabla_365639!A9)</f>
        <v>6</v>
      </c>
      <c r="P13" s="27" t="s">
        <v>653</v>
      </c>
      <c r="Q13" s="27" t="s">
        <v>662</v>
      </c>
      <c r="R13" s="27" t="s">
        <v>686</v>
      </c>
      <c r="S13" s="30" t="s">
        <v>526</v>
      </c>
      <c r="T13" s="30" t="s">
        <v>383</v>
      </c>
      <c r="U13" s="30" t="s">
        <v>525</v>
      </c>
      <c r="V13" s="28" t="s">
        <v>588</v>
      </c>
      <c r="W13" s="25" t="s">
        <v>587</v>
      </c>
      <c r="X13" s="30" t="s">
        <v>193</v>
      </c>
      <c r="Y13" s="30" t="s">
        <v>589</v>
      </c>
      <c r="Z13" s="30">
        <v>236</v>
      </c>
      <c r="AA13" s="30" t="s">
        <v>545</v>
      </c>
      <c r="AB13" s="30" t="s">
        <v>227</v>
      </c>
      <c r="AC13" s="30" t="s">
        <v>590</v>
      </c>
      <c r="AD13" s="31" t="s">
        <v>386</v>
      </c>
      <c r="AE13" s="30" t="s">
        <v>385</v>
      </c>
      <c r="AF13" s="31" t="s">
        <v>591</v>
      </c>
      <c r="AG13" s="30" t="s">
        <v>592</v>
      </c>
      <c r="AH13" s="31" t="s">
        <v>345</v>
      </c>
      <c r="AI13" s="30" t="s">
        <v>273</v>
      </c>
      <c r="AJ13" s="30">
        <v>20860</v>
      </c>
      <c r="AK13" s="30" t="s">
        <v>347</v>
      </c>
      <c r="AL13" s="30" t="s">
        <v>347</v>
      </c>
      <c r="AM13" s="30" t="s">
        <v>347</v>
      </c>
      <c r="AN13" s="30" t="s">
        <v>347</v>
      </c>
      <c r="AO13" s="32" t="s">
        <v>341</v>
      </c>
      <c r="AP13" s="26" t="s">
        <v>342</v>
      </c>
      <c r="AQ13" s="26" t="s">
        <v>343</v>
      </c>
      <c r="AR13" s="26" t="s">
        <v>343</v>
      </c>
      <c r="AS13" s="26" t="s">
        <v>682</v>
      </c>
      <c r="AT13" s="29">
        <v>44637</v>
      </c>
      <c r="AU13" s="29">
        <v>44637</v>
      </c>
      <c r="AV13" s="29">
        <f t="shared" si="0"/>
        <v>44685</v>
      </c>
      <c r="AW13" s="33">
        <f t="shared" si="2"/>
        <v>905260.89655172406</v>
      </c>
      <c r="AX13" s="30">
        <v>1050102.6399999999</v>
      </c>
      <c r="AY13" s="34">
        <v>0</v>
      </c>
      <c r="AZ13" s="34">
        <v>0</v>
      </c>
      <c r="BA13" s="26" t="s">
        <v>348</v>
      </c>
      <c r="BB13" s="32" t="s">
        <v>349</v>
      </c>
      <c r="BC13" s="32" t="s">
        <v>350</v>
      </c>
      <c r="BD13" s="28" t="s">
        <v>582</v>
      </c>
      <c r="BE13" s="35">
        <v>44651</v>
      </c>
      <c r="BF13" s="35">
        <f>BE13+38</f>
        <v>44689</v>
      </c>
      <c r="BG13" s="27" t="s">
        <v>673</v>
      </c>
      <c r="BH13" s="40" t="s">
        <v>717</v>
      </c>
      <c r="BI13" s="24">
        <f>(Tabla_365640!A9)</f>
        <v>6</v>
      </c>
      <c r="BJ13" s="24" t="s">
        <v>284</v>
      </c>
      <c r="BK13" s="24" t="s">
        <v>381</v>
      </c>
      <c r="BL13" s="24" t="s">
        <v>356</v>
      </c>
      <c r="BM13" s="28" t="s">
        <v>593</v>
      </c>
      <c r="BN13" s="28" t="s">
        <v>594</v>
      </c>
      <c r="BO13" s="36" t="s">
        <v>692</v>
      </c>
      <c r="BP13" s="37" t="s">
        <v>354</v>
      </c>
      <c r="BQ13" s="24" t="s">
        <v>288</v>
      </c>
      <c r="BR13" s="24" t="s">
        <v>290</v>
      </c>
      <c r="BS13" s="24">
        <f>(Tabla_365641!A9)</f>
        <v>6</v>
      </c>
      <c r="BT13" s="37" t="s">
        <v>355</v>
      </c>
      <c r="BU13" s="36" t="s">
        <v>697</v>
      </c>
      <c r="BV13" s="36" t="s">
        <v>719</v>
      </c>
      <c r="BW13" s="36" t="s">
        <v>703</v>
      </c>
      <c r="BX13" s="36" t="s">
        <v>713</v>
      </c>
      <c r="BY13" s="26" t="s">
        <v>351</v>
      </c>
      <c r="BZ13" s="29">
        <v>44669</v>
      </c>
      <c r="CA13" s="29">
        <v>44669</v>
      </c>
      <c r="CB13" s="32" t="s">
        <v>352</v>
      </c>
    </row>
    <row r="14" spans="1:84" s="18" customFormat="1" ht="105" x14ac:dyDescent="0.25">
      <c r="A14" s="24">
        <v>2022</v>
      </c>
      <c r="B14" s="25">
        <v>44562</v>
      </c>
      <c r="C14" s="25">
        <f t="shared" si="3"/>
        <v>44651</v>
      </c>
      <c r="D14" s="26" t="s">
        <v>177</v>
      </c>
      <c r="E14" s="24" t="s">
        <v>180</v>
      </c>
      <c r="F14" s="24" t="s">
        <v>185</v>
      </c>
      <c r="G14" s="24">
        <f>(Tabla_365608!A67)</f>
        <v>7</v>
      </c>
      <c r="H14" s="26" t="s">
        <v>595</v>
      </c>
      <c r="I14" s="27" t="s">
        <v>645</v>
      </c>
      <c r="J14" s="25">
        <v>44265</v>
      </c>
      <c r="K14" s="28" t="s">
        <v>596</v>
      </c>
      <c r="L14" s="24">
        <f>(Tabla_365637!A31)</f>
        <v>7</v>
      </c>
      <c r="M14" s="29">
        <v>44634</v>
      </c>
      <c r="N14" s="24">
        <f>(Tabla_365638!A33)</f>
        <v>7</v>
      </c>
      <c r="O14" s="24">
        <f>(Tabla_365639!A10)</f>
        <v>7</v>
      </c>
      <c r="P14" s="27" t="s">
        <v>654</v>
      </c>
      <c r="Q14" s="27" t="s">
        <v>663</v>
      </c>
      <c r="R14" s="27" t="s">
        <v>686</v>
      </c>
      <c r="S14" s="30" t="s">
        <v>365</v>
      </c>
      <c r="T14" s="30" t="s">
        <v>363</v>
      </c>
      <c r="U14" s="30" t="s">
        <v>364</v>
      </c>
      <c r="V14" s="28" t="s">
        <v>570</v>
      </c>
      <c r="W14" s="25" t="s">
        <v>378</v>
      </c>
      <c r="X14" s="30" t="s">
        <v>193</v>
      </c>
      <c r="Y14" s="30" t="s">
        <v>623</v>
      </c>
      <c r="Z14" s="30">
        <v>812</v>
      </c>
      <c r="AA14" s="30" t="s">
        <v>545</v>
      </c>
      <c r="AB14" s="30" t="s">
        <v>218</v>
      </c>
      <c r="AC14" s="30" t="s">
        <v>624</v>
      </c>
      <c r="AD14" s="31" t="s">
        <v>386</v>
      </c>
      <c r="AE14" s="30" t="s">
        <v>385</v>
      </c>
      <c r="AF14" s="31" t="s">
        <v>346</v>
      </c>
      <c r="AG14" s="30" t="s">
        <v>385</v>
      </c>
      <c r="AH14" s="31" t="s">
        <v>345</v>
      </c>
      <c r="AI14" s="30" t="s">
        <v>273</v>
      </c>
      <c r="AJ14" s="30">
        <v>20130</v>
      </c>
      <c r="AK14" s="30" t="s">
        <v>347</v>
      </c>
      <c r="AL14" s="30" t="s">
        <v>347</v>
      </c>
      <c r="AM14" s="30" t="s">
        <v>347</v>
      </c>
      <c r="AN14" s="30" t="s">
        <v>347</v>
      </c>
      <c r="AO14" s="32" t="s">
        <v>341</v>
      </c>
      <c r="AP14" s="26" t="s">
        <v>342</v>
      </c>
      <c r="AQ14" s="26" t="s">
        <v>343</v>
      </c>
      <c r="AR14" s="26" t="s">
        <v>343</v>
      </c>
      <c r="AS14" s="26" t="s">
        <v>683</v>
      </c>
      <c r="AT14" s="29">
        <v>44651</v>
      </c>
      <c r="AU14" s="29">
        <v>44651</v>
      </c>
      <c r="AV14" s="29">
        <f t="shared" si="0"/>
        <v>44699</v>
      </c>
      <c r="AW14" s="33">
        <f t="shared" si="2"/>
        <v>6836703.6034482764</v>
      </c>
      <c r="AX14" s="30">
        <v>7930576.1799999997</v>
      </c>
      <c r="AY14" s="34">
        <v>0</v>
      </c>
      <c r="AZ14" s="34">
        <v>0</v>
      </c>
      <c r="BA14" s="26" t="s">
        <v>348</v>
      </c>
      <c r="BB14" s="32" t="s">
        <v>349</v>
      </c>
      <c r="BC14" s="32" t="s">
        <v>350</v>
      </c>
      <c r="BD14" s="28" t="s">
        <v>596</v>
      </c>
      <c r="BE14" s="35">
        <v>44652</v>
      </c>
      <c r="BF14" s="35">
        <v>44682</v>
      </c>
      <c r="BG14" s="27" t="s">
        <v>674</v>
      </c>
      <c r="BH14" s="40" t="s">
        <v>717</v>
      </c>
      <c r="BI14" s="24">
        <f>(Tabla_365640!A10)</f>
        <v>7</v>
      </c>
      <c r="BJ14" s="24" t="s">
        <v>284</v>
      </c>
      <c r="BK14" s="24" t="s">
        <v>381</v>
      </c>
      <c r="BL14" s="24" t="s">
        <v>356</v>
      </c>
      <c r="BM14" s="28" t="s">
        <v>626</v>
      </c>
      <c r="BN14" s="28" t="s">
        <v>625</v>
      </c>
      <c r="BO14" s="36" t="s">
        <v>695</v>
      </c>
      <c r="BP14" s="37" t="s">
        <v>354</v>
      </c>
      <c r="BQ14" s="24" t="s">
        <v>287</v>
      </c>
      <c r="BR14" s="24" t="s">
        <v>290</v>
      </c>
      <c r="BS14" s="24">
        <f>(Tabla_365641!A10)</f>
        <v>7</v>
      </c>
      <c r="BT14" s="37" t="s">
        <v>355</v>
      </c>
      <c r="BU14" s="36" t="s">
        <v>697</v>
      </c>
      <c r="BV14" s="36" t="s">
        <v>719</v>
      </c>
      <c r="BW14" s="36" t="s">
        <v>704</v>
      </c>
      <c r="BX14" s="36" t="s">
        <v>714</v>
      </c>
      <c r="BY14" s="26" t="s">
        <v>351</v>
      </c>
      <c r="BZ14" s="29">
        <v>44669</v>
      </c>
      <c r="CA14" s="29">
        <v>44669</v>
      </c>
      <c r="CB14" s="32" t="s">
        <v>352</v>
      </c>
    </row>
    <row r="15" spans="1:84" ht="105" x14ac:dyDescent="0.25">
      <c r="A15" s="24">
        <v>2022</v>
      </c>
      <c r="B15" s="25">
        <v>44562</v>
      </c>
      <c r="C15" s="25">
        <f t="shared" si="3"/>
        <v>44651</v>
      </c>
      <c r="D15" s="26" t="s">
        <v>178</v>
      </c>
      <c r="E15" s="24" t="s">
        <v>180</v>
      </c>
      <c r="F15" s="24" t="s">
        <v>185</v>
      </c>
      <c r="G15" s="24">
        <f>(Tabla_365608!A77)</f>
        <v>8</v>
      </c>
      <c r="H15" s="26" t="s">
        <v>627</v>
      </c>
      <c r="I15" s="27" t="s">
        <v>646</v>
      </c>
      <c r="J15" s="25">
        <v>44266</v>
      </c>
      <c r="K15" s="28" t="s">
        <v>628</v>
      </c>
      <c r="L15" s="24">
        <f>(Tabla_365637!A41)</f>
        <v>8</v>
      </c>
      <c r="M15" s="29">
        <v>44636</v>
      </c>
      <c r="N15" s="24">
        <f>(Tabla_365638!A43)</f>
        <v>8</v>
      </c>
      <c r="O15" s="24">
        <f>(Tabla_365639!A11)</f>
        <v>8</v>
      </c>
      <c r="P15" s="27" t="s">
        <v>655</v>
      </c>
      <c r="Q15" s="27" t="s">
        <v>664</v>
      </c>
      <c r="R15" s="27" t="s">
        <v>686</v>
      </c>
      <c r="S15" s="30" t="s">
        <v>526</v>
      </c>
      <c r="T15" s="30" t="s">
        <v>383</v>
      </c>
      <c r="U15" s="30" t="s">
        <v>525</v>
      </c>
      <c r="V15" s="28" t="s">
        <v>588</v>
      </c>
      <c r="W15" s="25" t="s">
        <v>587</v>
      </c>
      <c r="X15" s="30" t="s">
        <v>193</v>
      </c>
      <c r="Y15" s="30" t="s">
        <v>589</v>
      </c>
      <c r="Z15" s="30">
        <v>236</v>
      </c>
      <c r="AA15" s="30" t="s">
        <v>545</v>
      </c>
      <c r="AB15" s="30" t="s">
        <v>227</v>
      </c>
      <c r="AC15" s="30" t="s">
        <v>590</v>
      </c>
      <c r="AD15" s="31" t="s">
        <v>386</v>
      </c>
      <c r="AE15" s="30" t="s">
        <v>385</v>
      </c>
      <c r="AF15" s="31" t="s">
        <v>591</v>
      </c>
      <c r="AG15" s="30" t="s">
        <v>592</v>
      </c>
      <c r="AH15" s="31" t="s">
        <v>345</v>
      </c>
      <c r="AI15" s="30" t="s">
        <v>273</v>
      </c>
      <c r="AJ15" s="30">
        <v>20860</v>
      </c>
      <c r="AK15" s="30" t="s">
        <v>347</v>
      </c>
      <c r="AL15" s="30" t="s">
        <v>347</v>
      </c>
      <c r="AM15" s="30" t="s">
        <v>347</v>
      </c>
      <c r="AN15" s="30" t="s">
        <v>347</v>
      </c>
      <c r="AO15" s="32" t="s">
        <v>341</v>
      </c>
      <c r="AP15" s="26" t="s">
        <v>342</v>
      </c>
      <c r="AQ15" s="26" t="s">
        <v>343</v>
      </c>
      <c r="AR15" s="26" t="s">
        <v>343</v>
      </c>
      <c r="AS15" s="26" t="s">
        <v>684</v>
      </c>
      <c r="AT15" s="29"/>
      <c r="AU15" s="29">
        <v>44481</v>
      </c>
      <c r="AV15" s="29">
        <f t="shared" si="0"/>
        <v>44529</v>
      </c>
      <c r="AW15" s="33">
        <f t="shared" si="2"/>
        <v>2155125.4568965519</v>
      </c>
      <c r="AX15" s="30">
        <v>2499945.5299999998</v>
      </c>
      <c r="AY15" s="34">
        <v>0</v>
      </c>
      <c r="AZ15" s="34">
        <v>0</v>
      </c>
      <c r="BA15" s="26" t="s">
        <v>348</v>
      </c>
      <c r="BB15" s="32" t="s">
        <v>349</v>
      </c>
      <c r="BC15" s="32" t="s">
        <v>350</v>
      </c>
      <c r="BD15" s="28" t="s">
        <v>628</v>
      </c>
      <c r="BE15" s="35">
        <v>44653</v>
      </c>
      <c r="BF15" s="35">
        <v>44683</v>
      </c>
      <c r="BG15" s="27" t="s">
        <v>675</v>
      </c>
      <c r="BH15" s="40" t="s">
        <v>717</v>
      </c>
      <c r="BI15" s="24">
        <f>(Tabla_365640!A11)</f>
        <v>8</v>
      </c>
      <c r="BJ15" s="24" t="s">
        <v>284</v>
      </c>
      <c r="BK15" s="24" t="s">
        <v>381</v>
      </c>
      <c r="BL15" s="24" t="s">
        <v>356</v>
      </c>
      <c r="BM15" s="28" t="s">
        <v>629</v>
      </c>
      <c r="BN15" s="28" t="s">
        <v>630</v>
      </c>
      <c r="BO15" s="36" t="s">
        <v>693</v>
      </c>
      <c r="BP15" s="37" t="s">
        <v>354</v>
      </c>
      <c r="BQ15" s="24" t="s">
        <v>287</v>
      </c>
      <c r="BR15" s="24" t="s">
        <v>290</v>
      </c>
      <c r="BS15" s="24">
        <f>(Tabla_365641!A11)</f>
        <v>8</v>
      </c>
      <c r="BT15" s="37" t="s">
        <v>355</v>
      </c>
      <c r="BU15" s="36" t="s">
        <v>697</v>
      </c>
      <c r="BV15" s="36" t="s">
        <v>719</v>
      </c>
      <c r="BW15" s="36" t="s">
        <v>705</v>
      </c>
      <c r="BX15" s="36" t="s">
        <v>715</v>
      </c>
      <c r="BY15" s="26" t="s">
        <v>351</v>
      </c>
      <c r="BZ15" s="29">
        <v>44669</v>
      </c>
      <c r="CA15" s="29">
        <v>44669</v>
      </c>
      <c r="CB15" s="32" t="s">
        <v>352</v>
      </c>
    </row>
    <row r="16" spans="1:84" ht="105" x14ac:dyDescent="0.25">
      <c r="A16" s="24">
        <v>2022</v>
      </c>
      <c r="B16" s="25">
        <v>44562</v>
      </c>
      <c r="C16" s="25">
        <f t="shared" si="3"/>
        <v>44651</v>
      </c>
      <c r="D16" s="26" t="s">
        <v>178</v>
      </c>
      <c r="E16" s="24" t="s">
        <v>180</v>
      </c>
      <c r="F16" s="24" t="s">
        <v>185</v>
      </c>
      <c r="G16" s="24">
        <f>(Tabla_365608!A80)</f>
        <v>9</v>
      </c>
      <c r="H16" s="26" t="s">
        <v>631</v>
      </c>
      <c r="I16" s="27" t="s">
        <v>647</v>
      </c>
      <c r="J16" s="25">
        <v>44266</v>
      </c>
      <c r="K16" s="28" t="s">
        <v>632</v>
      </c>
      <c r="L16" s="24">
        <f>(Tabla_365637!A44)</f>
        <v>9</v>
      </c>
      <c r="M16" s="29">
        <v>44636</v>
      </c>
      <c r="N16" s="24">
        <f>(Tabla_365638!A46)</f>
        <v>9</v>
      </c>
      <c r="O16" s="24">
        <f>(Tabla_365639!A12)</f>
        <v>9</v>
      </c>
      <c r="P16" s="27" t="s">
        <v>656</v>
      </c>
      <c r="Q16" s="27" t="s">
        <v>665</v>
      </c>
      <c r="R16" s="27" t="s">
        <v>686</v>
      </c>
      <c r="S16" s="30" t="s">
        <v>370</v>
      </c>
      <c r="T16" s="30" t="s">
        <v>368</v>
      </c>
      <c r="U16" s="30" t="s">
        <v>634</v>
      </c>
      <c r="V16" s="28" t="s">
        <v>633</v>
      </c>
      <c r="W16" s="25" t="s">
        <v>587</v>
      </c>
      <c r="X16" s="30" t="s">
        <v>193</v>
      </c>
      <c r="Y16" s="30" t="s">
        <v>254</v>
      </c>
      <c r="Z16" s="30">
        <v>525</v>
      </c>
      <c r="AA16" s="30" t="s">
        <v>635</v>
      </c>
      <c r="AB16" s="30" t="s">
        <v>227</v>
      </c>
      <c r="AC16" s="30" t="s">
        <v>636</v>
      </c>
      <c r="AD16" s="31" t="s">
        <v>386</v>
      </c>
      <c r="AE16" s="30" t="s">
        <v>385</v>
      </c>
      <c r="AF16" s="31" t="s">
        <v>346</v>
      </c>
      <c r="AG16" s="30" t="s">
        <v>385</v>
      </c>
      <c r="AH16" s="31" t="s">
        <v>345</v>
      </c>
      <c r="AI16" s="30" t="s">
        <v>273</v>
      </c>
      <c r="AJ16" s="30">
        <v>20137</v>
      </c>
      <c r="AK16" s="30" t="s">
        <v>347</v>
      </c>
      <c r="AL16" s="30" t="s">
        <v>347</v>
      </c>
      <c r="AM16" s="30" t="s">
        <v>347</v>
      </c>
      <c r="AN16" s="30" t="s">
        <v>347</v>
      </c>
      <c r="AO16" s="32" t="s">
        <v>341</v>
      </c>
      <c r="AP16" s="26" t="s">
        <v>342</v>
      </c>
      <c r="AQ16" s="26" t="s">
        <v>343</v>
      </c>
      <c r="AR16" s="26" t="s">
        <v>343</v>
      </c>
      <c r="AS16" s="26" t="s">
        <v>685</v>
      </c>
      <c r="AT16" s="29"/>
      <c r="AU16" s="29">
        <v>44481</v>
      </c>
      <c r="AV16" s="29">
        <f t="shared" si="0"/>
        <v>44529</v>
      </c>
      <c r="AW16" s="33">
        <f t="shared" si="2"/>
        <v>1080967.9741379311</v>
      </c>
      <c r="AX16" s="30">
        <v>1253922.8500000001</v>
      </c>
      <c r="AY16" s="34">
        <v>0</v>
      </c>
      <c r="AZ16" s="34">
        <v>0</v>
      </c>
      <c r="BA16" s="26" t="s">
        <v>348</v>
      </c>
      <c r="BB16" s="32" t="s">
        <v>349</v>
      </c>
      <c r="BC16" s="32" t="s">
        <v>350</v>
      </c>
      <c r="BD16" s="28" t="s">
        <v>632</v>
      </c>
      <c r="BE16" s="35">
        <v>44653</v>
      </c>
      <c r="BF16" s="35">
        <v>44677</v>
      </c>
      <c r="BG16" s="27" t="s">
        <v>676</v>
      </c>
      <c r="BH16" s="40" t="s">
        <v>717</v>
      </c>
      <c r="BI16" s="24">
        <f>(Tabla_365640!A12)</f>
        <v>9</v>
      </c>
      <c r="BJ16" s="24" t="s">
        <v>284</v>
      </c>
      <c r="BK16" s="24" t="s">
        <v>381</v>
      </c>
      <c r="BL16" s="24" t="s">
        <v>356</v>
      </c>
      <c r="BM16" s="28" t="s">
        <v>638</v>
      </c>
      <c r="BN16" s="28" t="s">
        <v>637</v>
      </c>
      <c r="BO16" s="36" t="s">
        <v>696</v>
      </c>
      <c r="BP16" s="37" t="s">
        <v>354</v>
      </c>
      <c r="BQ16" s="24" t="s">
        <v>287</v>
      </c>
      <c r="BR16" s="24" t="s">
        <v>290</v>
      </c>
      <c r="BS16" s="24">
        <f>(Tabla_365641!A12)</f>
        <v>9</v>
      </c>
      <c r="BT16" s="37" t="s">
        <v>355</v>
      </c>
      <c r="BU16" s="36" t="s">
        <v>697</v>
      </c>
      <c r="BV16" s="36" t="s">
        <v>719</v>
      </c>
      <c r="BW16" s="36" t="s">
        <v>706</v>
      </c>
      <c r="BX16" s="36" t="s">
        <v>716</v>
      </c>
      <c r="BY16" s="26" t="s">
        <v>351</v>
      </c>
      <c r="BZ16" s="29">
        <v>44669</v>
      </c>
      <c r="CA16" s="29">
        <v>44669</v>
      </c>
      <c r="CB16" s="32" t="s">
        <v>352</v>
      </c>
    </row>
  </sheetData>
  <mergeCells count="7">
    <mergeCell ref="A6:CB6"/>
    <mergeCell ref="A2:C2"/>
    <mergeCell ref="D2:F2"/>
    <mergeCell ref="G2:I2"/>
    <mergeCell ref="A3:C3"/>
    <mergeCell ref="D3:F3"/>
    <mergeCell ref="G3:I3"/>
  </mergeCells>
  <dataValidations disablePrompts="1" count="9">
    <dataValidation type="list" allowBlank="1" showErrorMessage="1" sqref="D8:D16" xr:uid="{00000000-0002-0000-0000-000000000000}">
      <formula1>Hidden_13</formula1>
    </dataValidation>
    <dataValidation type="list" allowBlank="1" showErrorMessage="1" sqref="E8:E16" xr:uid="{00000000-0002-0000-0000-000001000000}">
      <formula1>Hidden_24</formula1>
    </dataValidation>
    <dataValidation type="list" allowBlank="1" showErrorMessage="1" sqref="F8:F16" xr:uid="{00000000-0002-0000-0000-000002000000}">
      <formula1>Hidden_35</formula1>
    </dataValidation>
    <dataValidation type="list" allowBlank="1" showErrorMessage="1" sqref="BJ8:BJ16" xr:uid="{00000000-0002-0000-0000-000003000000}">
      <formula1>Hidden_761</formula1>
    </dataValidation>
    <dataValidation type="list" allowBlank="1" showErrorMessage="1" sqref="BQ8:BQ16" xr:uid="{00000000-0002-0000-0000-000004000000}">
      <formula1>Hidden_868</formula1>
    </dataValidation>
    <dataValidation type="list" allowBlank="1" showErrorMessage="1" sqref="BR8:BR16" xr:uid="{00000000-0002-0000-0000-000005000000}">
      <formula1>Hidden_969</formula1>
    </dataValidation>
    <dataValidation type="list" allowBlank="1" showErrorMessage="1" sqref="AI8:AI16" xr:uid="{00000000-0002-0000-0000-000006000000}">
      <formula1>Hidden_627</formula1>
    </dataValidation>
    <dataValidation type="list" allowBlank="1" showErrorMessage="1" sqref="AB8:AB16" xr:uid="{00000000-0002-0000-0000-000007000000}">
      <formula1>Hidden_520</formula1>
    </dataValidation>
    <dataValidation type="list" allowBlank="1" showErrorMessage="1" sqref="X8:X16" xr:uid="{00000000-0002-0000-0000-000008000000}">
      <formula1>Hidden_416</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P8" r:id="rId10" xr:uid="{00000000-0004-0000-0000-000009000000}"/>
    <hyperlink ref="P9" r:id="rId11" xr:uid="{00000000-0004-0000-0000-00000A000000}"/>
    <hyperlink ref="P10" r:id="rId12" xr:uid="{00000000-0004-0000-0000-00000B000000}"/>
    <hyperlink ref="P11" r:id="rId13" xr:uid="{00000000-0004-0000-0000-00000C000000}"/>
    <hyperlink ref="P12" r:id="rId14" xr:uid="{00000000-0004-0000-0000-00000D000000}"/>
    <hyperlink ref="P13" r:id="rId15" xr:uid="{00000000-0004-0000-0000-00000E000000}"/>
    <hyperlink ref="P14" r:id="rId16" xr:uid="{00000000-0004-0000-0000-00000F000000}"/>
    <hyperlink ref="P15" r:id="rId17" xr:uid="{00000000-0004-0000-0000-000010000000}"/>
    <hyperlink ref="P16" r:id="rId18" xr:uid="{00000000-0004-0000-0000-000011000000}"/>
    <hyperlink ref="Q8" r:id="rId19" xr:uid="{00000000-0004-0000-0000-000012000000}"/>
    <hyperlink ref="Q9" r:id="rId20" xr:uid="{00000000-0004-0000-0000-000013000000}"/>
    <hyperlink ref="Q10" r:id="rId21" xr:uid="{00000000-0004-0000-0000-000014000000}"/>
    <hyperlink ref="Q11" r:id="rId22" xr:uid="{00000000-0004-0000-0000-000015000000}"/>
    <hyperlink ref="Q12" r:id="rId23" xr:uid="{00000000-0004-0000-0000-000016000000}"/>
    <hyperlink ref="Q13" r:id="rId24" xr:uid="{00000000-0004-0000-0000-000017000000}"/>
    <hyperlink ref="Q14" r:id="rId25" xr:uid="{00000000-0004-0000-0000-000018000000}"/>
    <hyperlink ref="Q15" r:id="rId26" xr:uid="{00000000-0004-0000-0000-000019000000}"/>
    <hyperlink ref="Q16" r:id="rId27" xr:uid="{00000000-0004-0000-0000-00001A000000}"/>
    <hyperlink ref="BG8" r:id="rId28" xr:uid="{00000000-0004-0000-0000-00001B000000}"/>
    <hyperlink ref="BG9" r:id="rId29" xr:uid="{00000000-0004-0000-0000-00001C000000}"/>
    <hyperlink ref="BG10" r:id="rId30" xr:uid="{00000000-0004-0000-0000-00001D000000}"/>
    <hyperlink ref="BG11" r:id="rId31" xr:uid="{00000000-0004-0000-0000-00001E000000}"/>
    <hyperlink ref="R8" r:id="rId32" xr:uid="{00000000-0004-0000-0000-00001F000000}"/>
    <hyperlink ref="BO8" r:id="rId33" xr:uid="{00000000-0004-0000-0000-000020000000}"/>
    <hyperlink ref="BO9" r:id="rId34" xr:uid="{00000000-0004-0000-0000-000021000000}"/>
    <hyperlink ref="BO10" r:id="rId35" xr:uid="{00000000-0004-0000-0000-000022000000}"/>
    <hyperlink ref="BO12" r:id="rId36" xr:uid="{00000000-0004-0000-0000-000023000000}"/>
    <hyperlink ref="BO13" r:id="rId37" xr:uid="{00000000-0004-0000-0000-000024000000}"/>
    <hyperlink ref="BO15" r:id="rId38" xr:uid="{00000000-0004-0000-0000-000025000000}"/>
    <hyperlink ref="BO11" r:id="rId39" xr:uid="{00000000-0004-0000-0000-000026000000}"/>
    <hyperlink ref="BO14" r:id="rId40" xr:uid="{00000000-0004-0000-0000-000027000000}"/>
    <hyperlink ref="BO16" r:id="rId41" xr:uid="{00000000-0004-0000-0000-000028000000}"/>
    <hyperlink ref="BV2" r:id="rId42" xr:uid="{00000000-0004-0000-0000-000029000000}"/>
    <hyperlink ref="BU8" r:id="rId43" xr:uid="{00000000-0004-0000-0000-00002A000000}"/>
    <hyperlink ref="BU9" r:id="rId44" xr:uid="{00000000-0004-0000-0000-00002B000000}"/>
    <hyperlink ref="BU10" r:id="rId45" xr:uid="{00000000-0004-0000-0000-00002C000000}"/>
    <hyperlink ref="BU11" r:id="rId46" xr:uid="{00000000-0004-0000-0000-00002D000000}"/>
    <hyperlink ref="BU12" r:id="rId47" xr:uid="{00000000-0004-0000-0000-00002E000000}"/>
    <hyperlink ref="BU13" r:id="rId48" xr:uid="{00000000-0004-0000-0000-00002F000000}"/>
    <hyperlink ref="BU14" r:id="rId49" xr:uid="{00000000-0004-0000-0000-000030000000}"/>
    <hyperlink ref="BU15" r:id="rId50" xr:uid="{00000000-0004-0000-0000-000031000000}"/>
    <hyperlink ref="BU16" r:id="rId51" xr:uid="{00000000-0004-0000-0000-000032000000}"/>
    <hyperlink ref="BW11" r:id="rId52" xr:uid="{00000000-0004-0000-0000-000033000000}"/>
    <hyperlink ref="BW12" r:id="rId53" xr:uid="{00000000-0004-0000-0000-000034000000}"/>
    <hyperlink ref="BW14" r:id="rId54" xr:uid="{00000000-0004-0000-0000-000035000000}"/>
    <hyperlink ref="BW13" r:id="rId55" xr:uid="{00000000-0004-0000-0000-000036000000}"/>
    <hyperlink ref="BW15" r:id="rId56" xr:uid="{00000000-0004-0000-0000-000037000000}"/>
    <hyperlink ref="BW16" r:id="rId57" xr:uid="{00000000-0004-0000-0000-000038000000}"/>
    <hyperlink ref="BX9" r:id="rId58" xr:uid="{00000000-0004-0000-0000-000039000000}"/>
    <hyperlink ref="BX8" r:id="rId59" xr:uid="{00000000-0004-0000-0000-00003A000000}"/>
    <hyperlink ref="BX10" r:id="rId60" xr:uid="{00000000-0004-0000-0000-00003B000000}"/>
    <hyperlink ref="BX11" r:id="rId61" xr:uid="{00000000-0004-0000-0000-00003C000000}"/>
    <hyperlink ref="BX14" r:id="rId62" xr:uid="{00000000-0004-0000-0000-00003D000000}"/>
    <hyperlink ref="BX16" r:id="rId63" xr:uid="{00000000-0004-0000-0000-00003E000000}"/>
    <hyperlink ref="BX13" r:id="rId64" xr:uid="{00000000-0004-0000-0000-00003F000000}"/>
    <hyperlink ref="BX12" r:id="rId65" xr:uid="{00000000-0004-0000-0000-000040000000}"/>
    <hyperlink ref="BX15" r:id="rId66" xr:uid="{00000000-0004-0000-0000-000041000000}"/>
    <hyperlink ref="BH8" r:id="rId67" xr:uid="{00000000-0004-0000-0000-000042000000}"/>
    <hyperlink ref="BH9" r:id="rId68" xr:uid="{00000000-0004-0000-0000-000043000000}"/>
    <hyperlink ref="BH10" r:id="rId69" xr:uid="{00000000-0004-0000-0000-000044000000}"/>
    <hyperlink ref="BH11" r:id="rId70" xr:uid="{00000000-0004-0000-0000-000045000000}"/>
    <hyperlink ref="BH14" r:id="rId71" xr:uid="{00000000-0004-0000-0000-000046000000}"/>
    <hyperlink ref="BH15" r:id="rId72" xr:uid="{00000000-0004-0000-0000-000047000000}"/>
    <hyperlink ref="BH16" r:id="rId73" xr:uid="{00000000-0004-0000-0000-000048000000}"/>
    <hyperlink ref="BH12" r:id="rId74" xr:uid="{00000000-0004-0000-0000-000049000000}"/>
    <hyperlink ref="BH13" r:id="rId75" xr:uid="{00000000-0004-0000-0000-00004A000000}"/>
    <hyperlink ref="BV8" r:id="rId76" xr:uid="{9DDCED6B-5255-4656-831D-02FDC131ABE3}"/>
    <hyperlink ref="BV9:BV16" r:id="rId77" display="https://ccapama.com/Vqna" xr:uid="{476817A1-B982-4654-A574-DF97DB9FA53B}"/>
  </hyperlinks>
  <pageMargins left="0.7" right="0.7" top="0.75" bottom="0.75" header="0.3" footer="0.3"/>
  <pageSetup paperSize="9" orientation="portrait" r:id="rId7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710937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2"/>
  <sheetViews>
    <sheetView topLeftCell="A3" workbookViewId="0">
      <selection activeCell="A3" sqref="A3"/>
    </sheetView>
  </sheetViews>
  <sheetFormatPr baseColWidth="10" defaultColWidth="8.7109375" defaultRowHeight="15" x14ac:dyDescent="0.25"/>
  <cols>
    <col min="1" max="1" width="4.5703125" bestFit="1" customWidth="1"/>
    <col min="2" max="2" width="20.42578125" customWidth="1"/>
    <col min="3" max="3" width="17" bestFit="1" customWidth="1"/>
    <col min="4" max="4" width="21.5703125" customWidth="1"/>
    <col min="5" max="5" width="51.140625" bestFit="1" customWidth="1"/>
    <col min="6" max="6" width="35.855468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0" customFormat="1" x14ac:dyDescent="0.25">
      <c r="A4" s="9">
        <v>1</v>
      </c>
      <c r="B4" s="14" t="s">
        <v>427</v>
      </c>
      <c r="C4" s="14" t="s">
        <v>487</v>
      </c>
      <c r="D4" s="14" t="s">
        <v>488</v>
      </c>
      <c r="E4" s="14" t="s">
        <v>489</v>
      </c>
      <c r="F4" s="15" t="s">
        <v>490</v>
      </c>
    </row>
    <row r="5" spans="1:6" s="12" customFormat="1" x14ac:dyDescent="0.25">
      <c r="A5" s="9">
        <v>1</v>
      </c>
      <c r="B5" s="14" t="s">
        <v>493</v>
      </c>
      <c r="C5" s="14" t="s">
        <v>494</v>
      </c>
      <c r="D5" s="14" t="s">
        <v>495</v>
      </c>
      <c r="E5" s="14" t="s">
        <v>491</v>
      </c>
      <c r="F5" s="15" t="s">
        <v>492</v>
      </c>
    </row>
    <row r="6" spans="1:6" s="12" customFormat="1" x14ac:dyDescent="0.25">
      <c r="A6" s="9">
        <v>1</v>
      </c>
      <c r="B6" s="14" t="s">
        <v>532</v>
      </c>
      <c r="C6" s="14" t="s">
        <v>530</v>
      </c>
      <c r="D6" s="14" t="s">
        <v>531</v>
      </c>
      <c r="E6" s="14" t="s">
        <v>496</v>
      </c>
      <c r="F6" s="15" t="s">
        <v>533</v>
      </c>
    </row>
    <row r="7" spans="1:6" s="12" customFormat="1" x14ac:dyDescent="0.25">
      <c r="A7" s="9">
        <v>1</v>
      </c>
      <c r="B7" s="14" t="s">
        <v>456</v>
      </c>
      <c r="C7" s="14" t="s">
        <v>457</v>
      </c>
      <c r="D7" s="14" t="s">
        <v>397</v>
      </c>
      <c r="E7" s="14" t="s">
        <v>444</v>
      </c>
      <c r="F7" s="15" t="s">
        <v>450</v>
      </c>
    </row>
    <row r="8" spans="1:6" s="12" customFormat="1" x14ac:dyDescent="0.25">
      <c r="A8" s="9">
        <v>1</v>
      </c>
      <c r="B8" s="14" t="s">
        <v>373</v>
      </c>
      <c r="C8" s="14" t="s">
        <v>371</v>
      </c>
      <c r="D8" s="14" t="s">
        <v>372</v>
      </c>
      <c r="E8" s="14" t="s">
        <v>501</v>
      </c>
      <c r="F8" s="15" t="s">
        <v>502</v>
      </c>
    </row>
    <row r="9" spans="1:6" s="10" customFormat="1" x14ac:dyDescent="0.25">
      <c r="A9" s="9">
        <v>1</v>
      </c>
      <c r="B9" s="14" t="s">
        <v>458</v>
      </c>
      <c r="C9" s="14" t="s">
        <v>435</v>
      </c>
      <c r="D9" s="14" t="s">
        <v>436</v>
      </c>
      <c r="E9" s="14" t="s">
        <v>445</v>
      </c>
      <c r="F9" s="15" t="s">
        <v>451</v>
      </c>
    </row>
    <row r="10" spans="1:6" s="12" customFormat="1" x14ac:dyDescent="0.25">
      <c r="A10" s="9">
        <v>1</v>
      </c>
      <c r="B10" s="14" t="s">
        <v>505</v>
      </c>
      <c r="C10" s="14" t="s">
        <v>506</v>
      </c>
      <c r="D10" s="14" t="s">
        <v>507</v>
      </c>
      <c r="E10" s="14" t="s">
        <v>503</v>
      </c>
      <c r="F10" s="15" t="s">
        <v>504</v>
      </c>
    </row>
    <row r="11" spans="1:6" s="12" customFormat="1" x14ac:dyDescent="0.25">
      <c r="A11" s="9">
        <v>1</v>
      </c>
      <c r="B11" s="14" t="s">
        <v>362</v>
      </c>
      <c r="C11" s="14" t="s">
        <v>360</v>
      </c>
      <c r="D11" s="14" t="s">
        <v>361</v>
      </c>
      <c r="E11" s="14" t="s">
        <v>357</v>
      </c>
      <c r="F11" s="15" t="s">
        <v>377</v>
      </c>
    </row>
    <row r="12" spans="1:6" s="10" customFormat="1" x14ac:dyDescent="0.25">
      <c r="A12" s="9">
        <v>1</v>
      </c>
      <c r="B12" s="14" t="s">
        <v>459</v>
      </c>
      <c r="C12" s="14" t="s">
        <v>460</v>
      </c>
      <c r="D12" s="14" t="s">
        <v>461</v>
      </c>
      <c r="E12" s="14" t="s">
        <v>446</v>
      </c>
      <c r="F12" s="15" t="s">
        <v>452</v>
      </c>
    </row>
    <row r="13" spans="1:6" s="12" customFormat="1" x14ac:dyDescent="0.25">
      <c r="A13" s="9">
        <v>1</v>
      </c>
      <c r="B13" s="14" t="s">
        <v>509</v>
      </c>
      <c r="C13" s="14" t="s">
        <v>510</v>
      </c>
      <c r="D13" s="14" t="s">
        <v>511</v>
      </c>
      <c r="E13" s="14" t="s">
        <v>508</v>
      </c>
      <c r="F13" s="15" t="s">
        <v>512</v>
      </c>
    </row>
    <row r="14" spans="1:6" s="12" customFormat="1" x14ac:dyDescent="0.25">
      <c r="A14" s="9">
        <v>1</v>
      </c>
      <c r="B14" s="14" t="s">
        <v>515</v>
      </c>
      <c r="C14" s="14" t="s">
        <v>510</v>
      </c>
      <c r="D14" s="14" t="s">
        <v>511</v>
      </c>
      <c r="E14" s="14" t="s">
        <v>513</v>
      </c>
      <c r="F14" s="15" t="s">
        <v>514</v>
      </c>
    </row>
    <row r="15" spans="1:6" s="10" customFormat="1" x14ac:dyDescent="0.25">
      <c r="A15" s="9">
        <v>1</v>
      </c>
      <c r="B15" s="14" t="s">
        <v>382</v>
      </c>
      <c r="C15" s="14" t="s">
        <v>462</v>
      </c>
      <c r="D15" s="14" t="s">
        <v>463</v>
      </c>
      <c r="E15" s="14" t="s">
        <v>447</v>
      </c>
      <c r="F15" s="15" t="s">
        <v>453</v>
      </c>
    </row>
    <row r="16" spans="1:6" s="12" customFormat="1" x14ac:dyDescent="0.25">
      <c r="A16" s="9">
        <v>1</v>
      </c>
      <c r="B16" s="14" t="s">
        <v>518</v>
      </c>
      <c r="C16" s="14" t="s">
        <v>384</v>
      </c>
      <c r="D16" s="14" t="s">
        <v>519</v>
      </c>
      <c r="E16" s="14" t="s">
        <v>516</v>
      </c>
      <c r="F16" s="15" t="s">
        <v>517</v>
      </c>
    </row>
    <row r="17" spans="1:6" s="12" customFormat="1" x14ac:dyDescent="0.25">
      <c r="A17" s="9">
        <v>1</v>
      </c>
      <c r="B17" s="14" t="s">
        <v>464</v>
      </c>
      <c r="C17" s="14" t="s">
        <v>465</v>
      </c>
      <c r="D17" s="14" t="s">
        <v>466</v>
      </c>
      <c r="E17" s="14" t="s">
        <v>448</v>
      </c>
      <c r="F17" s="15" t="s">
        <v>454</v>
      </c>
    </row>
    <row r="18" spans="1:6" s="12" customFormat="1" x14ac:dyDescent="0.25">
      <c r="A18" s="9">
        <v>1</v>
      </c>
      <c r="B18" s="14" t="s">
        <v>482</v>
      </c>
      <c r="C18" s="14" t="s">
        <v>483</v>
      </c>
      <c r="D18" s="14" t="s">
        <v>484</v>
      </c>
      <c r="E18" s="14" t="s">
        <v>476</v>
      </c>
      <c r="F18" s="15" t="s">
        <v>479</v>
      </c>
    </row>
    <row r="19" spans="1:6" s="10" customFormat="1" x14ac:dyDescent="0.25">
      <c r="A19" s="9">
        <v>1</v>
      </c>
      <c r="B19" s="14" t="s">
        <v>498</v>
      </c>
      <c r="C19" s="14" t="s">
        <v>403</v>
      </c>
      <c r="D19" s="14" t="s">
        <v>500</v>
      </c>
      <c r="E19" s="14" t="s">
        <v>520</v>
      </c>
      <c r="F19" s="15" t="s">
        <v>497</v>
      </c>
    </row>
    <row r="20" spans="1:6" s="10" customFormat="1" x14ac:dyDescent="0.25">
      <c r="A20" s="9">
        <v>1</v>
      </c>
      <c r="B20" s="14" t="s">
        <v>467</v>
      </c>
      <c r="C20" s="14" t="s">
        <v>361</v>
      </c>
      <c r="D20" s="14" t="s">
        <v>468</v>
      </c>
      <c r="E20" s="14" t="s">
        <v>449</v>
      </c>
      <c r="F20" s="15" t="s">
        <v>455</v>
      </c>
    </row>
    <row r="21" spans="1:6" s="10" customFormat="1" x14ac:dyDescent="0.25">
      <c r="A21" s="9">
        <v>2</v>
      </c>
      <c r="B21" s="14" t="s">
        <v>523</v>
      </c>
      <c r="C21" s="14" t="s">
        <v>372</v>
      </c>
      <c r="D21" s="14" t="s">
        <v>409</v>
      </c>
      <c r="E21" s="14" t="s">
        <v>521</v>
      </c>
      <c r="F21" s="15" t="s">
        <v>522</v>
      </c>
    </row>
    <row r="22" spans="1:6" s="10" customFormat="1" x14ac:dyDescent="0.25">
      <c r="A22" s="9">
        <v>2</v>
      </c>
      <c r="B22" s="14" t="s">
        <v>427</v>
      </c>
      <c r="C22" s="14" t="s">
        <v>487</v>
      </c>
      <c r="D22" s="14" t="s">
        <v>488</v>
      </c>
      <c r="E22" s="14" t="s">
        <v>489</v>
      </c>
      <c r="F22" s="15" t="s">
        <v>490</v>
      </c>
    </row>
    <row r="23" spans="1:6" s="10" customFormat="1" x14ac:dyDescent="0.25">
      <c r="A23" s="9">
        <v>2</v>
      </c>
      <c r="B23" s="14" t="s">
        <v>493</v>
      </c>
      <c r="C23" s="14" t="s">
        <v>494</v>
      </c>
      <c r="D23" s="14" t="s">
        <v>495</v>
      </c>
      <c r="E23" s="14" t="s">
        <v>491</v>
      </c>
      <c r="F23" s="15" t="s">
        <v>492</v>
      </c>
    </row>
    <row r="24" spans="1:6" s="10" customFormat="1" x14ac:dyDescent="0.25">
      <c r="A24" s="9">
        <v>2</v>
      </c>
      <c r="B24" s="14" t="s">
        <v>498</v>
      </c>
      <c r="C24" s="14" t="s">
        <v>499</v>
      </c>
      <c r="D24" s="14" t="s">
        <v>500</v>
      </c>
      <c r="E24" s="14" t="s">
        <v>496</v>
      </c>
      <c r="F24" s="15" t="s">
        <v>497</v>
      </c>
    </row>
    <row r="25" spans="1:6" s="13" customFormat="1" x14ac:dyDescent="0.25">
      <c r="A25" s="9">
        <v>2</v>
      </c>
      <c r="B25" s="14" t="s">
        <v>524</v>
      </c>
      <c r="C25" s="14" t="s">
        <v>480</v>
      </c>
      <c r="D25" s="14" t="s">
        <v>481</v>
      </c>
      <c r="E25" s="14" t="s">
        <v>474</v>
      </c>
      <c r="F25" s="15" t="s">
        <v>477</v>
      </c>
    </row>
    <row r="26" spans="1:6" s="13" customFormat="1" x14ac:dyDescent="0.25">
      <c r="A26" s="9">
        <v>2</v>
      </c>
      <c r="B26" s="14" t="s">
        <v>526</v>
      </c>
      <c r="C26" s="14" t="s">
        <v>383</v>
      </c>
      <c r="D26" s="14" t="s">
        <v>525</v>
      </c>
      <c r="E26" s="14" t="s">
        <v>475</v>
      </c>
      <c r="F26" s="15" t="s">
        <v>478</v>
      </c>
    </row>
    <row r="27" spans="1:6" s="13" customFormat="1" x14ac:dyDescent="0.25">
      <c r="A27" s="9">
        <v>2</v>
      </c>
      <c r="B27" s="14" t="s">
        <v>456</v>
      </c>
      <c r="C27" s="14" t="s">
        <v>457</v>
      </c>
      <c r="D27" s="14" t="s">
        <v>397</v>
      </c>
      <c r="E27" s="14" t="s">
        <v>444</v>
      </c>
      <c r="F27" s="15" t="s">
        <v>450</v>
      </c>
    </row>
    <row r="28" spans="1:6" s="13" customFormat="1" x14ac:dyDescent="0.25">
      <c r="A28" s="9">
        <v>2</v>
      </c>
      <c r="B28" s="14" t="s">
        <v>505</v>
      </c>
      <c r="C28" s="14" t="s">
        <v>506</v>
      </c>
      <c r="D28" s="14" t="s">
        <v>507</v>
      </c>
      <c r="E28" s="14" t="s">
        <v>503</v>
      </c>
      <c r="F28" s="15" t="s">
        <v>504</v>
      </c>
    </row>
    <row r="29" spans="1:6" s="13" customFormat="1" x14ac:dyDescent="0.25">
      <c r="A29" s="9">
        <v>2</v>
      </c>
      <c r="B29" s="14" t="s">
        <v>362</v>
      </c>
      <c r="C29" s="14" t="s">
        <v>360</v>
      </c>
      <c r="D29" s="14" t="s">
        <v>361</v>
      </c>
      <c r="E29" s="14" t="s">
        <v>357</v>
      </c>
      <c r="F29" s="15" t="s">
        <v>377</v>
      </c>
    </row>
    <row r="30" spans="1:6" s="13" customFormat="1" x14ac:dyDescent="0.25">
      <c r="A30" s="9">
        <v>2</v>
      </c>
      <c r="B30" s="14" t="s">
        <v>459</v>
      </c>
      <c r="C30" s="14" t="s">
        <v>460</v>
      </c>
      <c r="D30" s="14" t="s">
        <v>461</v>
      </c>
      <c r="E30" s="14" t="s">
        <v>446</v>
      </c>
      <c r="F30" s="15" t="s">
        <v>452</v>
      </c>
    </row>
    <row r="31" spans="1:6" s="13" customFormat="1" x14ac:dyDescent="0.25">
      <c r="A31" s="9">
        <v>2</v>
      </c>
      <c r="B31" s="14" t="s">
        <v>509</v>
      </c>
      <c r="C31" s="14" t="s">
        <v>510</v>
      </c>
      <c r="D31" s="14" t="s">
        <v>511</v>
      </c>
      <c r="E31" s="14" t="s">
        <v>508</v>
      </c>
      <c r="F31" s="15" t="s">
        <v>512</v>
      </c>
    </row>
    <row r="32" spans="1:6" s="13" customFormat="1" x14ac:dyDescent="0.25">
      <c r="A32" s="9">
        <v>2</v>
      </c>
      <c r="B32" s="14" t="s">
        <v>515</v>
      </c>
      <c r="C32" s="14" t="s">
        <v>510</v>
      </c>
      <c r="D32" s="14" t="s">
        <v>511</v>
      </c>
      <c r="E32" s="14" t="s">
        <v>513</v>
      </c>
      <c r="F32" s="15" t="s">
        <v>514</v>
      </c>
    </row>
    <row r="33" spans="1:6" s="13" customFormat="1" x14ac:dyDescent="0.25">
      <c r="A33" s="9">
        <v>2</v>
      </c>
      <c r="B33" s="14" t="s">
        <v>529</v>
      </c>
      <c r="C33" s="14" t="s">
        <v>372</v>
      </c>
      <c r="D33" s="14" t="s">
        <v>409</v>
      </c>
      <c r="E33" s="14" t="s">
        <v>528</v>
      </c>
      <c r="F33" s="15" t="s">
        <v>527</v>
      </c>
    </row>
    <row r="34" spans="1:6" s="10" customFormat="1" x14ac:dyDescent="0.25">
      <c r="A34" s="9">
        <v>2</v>
      </c>
      <c r="B34" s="14" t="s">
        <v>382</v>
      </c>
      <c r="C34" s="14" t="s">
        <v>462</v>
      </c>
      <c r="D34" s="14" t="s">
        <v>463</v>
      </c>
      <c r="E34" s="14" t="s">
        <v>447</v>
      </c>
      <c r="F34" s="15" t="s">
        <v>453</v>
      </c>
    </row>
    <row r="35" spans="1:6" s="10" customFormat="1" x14ac:dyDescent="0.25">
      <c r="A35" s="9">
        <v>2</v>
      </c>
      <c r="B35" s="14" t="s">
        <v>464</v>
      </c>
      <c r="C35" s="14" t="s">
        <v>465</v>
      </c>
      <c r="D35" s="14" t="s">
        <v>466</v>
      </c>
      <c r="E35" s="15" t="s">
        <v>448</v>
      </c>
      <c r="F35" s="15" t="s">
        <v>454</v>
      </c>
    </row>
    <row r="36" spans="1:6" s="10" customFormat="1" x14ac:dyDescent="0.25">
      <c r="A36" s="9">
        <v>2</v>
      </c>
      <c r="B36" s="14" t="s">
        <v>482</v>
      </c>
      <c r="C36" s="14" t="s">
        <v>483</v>
      </c>
      <c r="D36" s="14" t="s">
        <v>484</v>
      </c>
      <c r="E36" s="14" t="s">
        <v>476</v>
      </c>
      <c r="F36" s="15" t="s">
        <v>479</v>
      </c>
    </row>
    <row r="37" spans="1:6" s="13" customFormat="1" x14ac:dyDescent="0.25">
      <c r="A37" s="9">
        <v>2</v>
      </c>
      <c r="B37" s="14" t="s">
        <v>498</v>
      </c>
      <c r="C37" s="14" t="s">
        <v>403</v>
      </c>
      <c r="D37" s="14" t="s">
        <v>500</v>
      </c>
      <c r="E37" s="14" t="s">
        <v>520</v>
      </c>
      <c r="F37" s="15" t="s">
        <v>497</v>
      </c>
    </row>
    <row r="38" spans="1:6" s="10" customFormat="1" x14ac:dyDescent="0.25">
      <c r="A38" s="9">
        <v>2</v>
      </c>
      <c r="B38" s="14" t="s">
        <v>467</v>
      </c>
      <c r="C38" s="14" t="s">
        <v>361</v>
      </c>
      <c r="D38" s="14" t="s">
        <v>468</v>
      </c>
      <c r="E38" s="14" t="s">
        <v>449</v>
      </c>
      <c r="F38" s="15" t="s">
        <v>455</v>
      </c>
    </row>
    <row r="39" spans="1:6" s="10" customFormat="1" x14ac:dyDescent="0.25">
      <c r="A39" s="9">
        <v>3</v>
      </c>
      <c r="B39" s="14" t="s">
        <v>427</v>
      </c>
      <c r="C39" s="14" t="s">
        <v>487</v>
      </c>
      <c r="D39" s="14" t="s">
        <v>488</v>
      </c>
      <c r="E39" s="14" t="s">
        <v>489</v>
      </c>
      <c r="F39" s="15" t="s">
        <v>490</v>
      </c>
    </row>
    <row r="40" spans="1:6" s="10" customFormat="1" x14ac:dyDescent="0.25">
      <c r="A40" s="9">
        <v>3</v>
      </c>
      <c r="B40" s="14" t="s">
        <v>493</v>
      </c>
      <c r="C40" s="14" t="s">
        <v>494</v>
      </c>
      <c r="D40" s="14" t="s">
        <v>495</v>
      </c>
      <c r="E40" s="14" t="s">
        <v>491</v>
      </c>
      <c r="F40" s="15" t="s">
        <v>492</v>
      </c>
    </row>
    <row r="41" spans="1:6" s="10" customFormat="1" x14ac:dyDescent="0.25">
      <c r="A41" s="9">
        <v>3</v>
      </c>
      <c r="B41" s="14" t="s">
        <v>532</v>
      </c>
      <c r="C41" s="14" t="s">
        <v>530</v>
      </c>
      <c r="D41" s="14" t="s">
        <v>531</v>
      </c>
      <c r="E41" s="14" t="s">
        <v>496</v>
      </c>
      <c r="F41" s="15" t="s">
        <v>533</v>
      </c>
    </row>
    <row r="42" spans="1:6" s="10" customFormat="1" x14ac:dyDescent="0.25">
      <c r="A42" s="9">
        <v>3</v>
      </c>
      <c r="B42" s="14" t="s">
        <v>524</v>
      </c>
      <c r="C42" s="14" t="s">
        <v>480</v>
      </c>
      <c r="D42" s="14" t="s">
        <v>481</v>
      </c>
      <c r="E42" s="14" t="s">
        <v>474</v>
      </c>
      <c r="F42" s="15" t="s">
        <v>477</v>
      </c>
    </row>
    <row r="43" spans="1:6" s="10" customFormat="1" x14ac:dyDescent="0.25">
      <c r="A43" s="9">
        <v>3</v>
      </c>
      <c r="B43" s="14" t="s">
        <v>526</v>
      </c>
      <c r="C43" s="14" t="s">
        <v>383</v>
      </c>
      <c r="D43" s="14" t="s">
        <v>525</v>
      </c>
      <c r="E43" s="14" t="s">
        <v>475</v>
      </c>
      <c r="F43" s="15" t="s">
        <v>478</v>
      </c>
    </row>
    <row r="44" spans="1:6" s="10" customFormat="1" x14ac:dyDescent="0.25">
      <c r="A44" s="9">
        <v>3</v>
      </c>
      <c r="B44" s="14" t="s">
        <v>456</v>
      </c>
      <c r="C44" s="14" t="s">
        <v>457</v>
      </c>
      <c r="D44" s="14" t="s">
        <v>397</v>
      </c>
      <c r="E44" s="14" t="s">
        <v>444</v>
      </c>
      <c r="F44" s="15" t="s">
        <v>450</v>
      </c>
    </row>
    <row r="45" spans="1:6" s="10" customFormat="1" x14ac:dyDescent="0.25">
      <c r="A45" s="9">
        <v>3</v>
      </c>
      <c r="B45" s="14" t="s">
        <v>505</v>
      </c>
      <c r="C45" s="14" t="s">
        <v>506</v>
      </c>
      <c r="D45" s="14" t="s">
        <v>507</v>
      </c>
      <c r="E45" s="14" t="s">
        <v>503</v>
      </c>
      <c r="F45" s="15" t="s">
        <v>504</v>
      </c>
    </row>
    <row r="46" spans="1:6" s="10" customFormat="1" x14ac:dyDescent="0.25">
      <c r="A46" s="9">
        <v>3</v>
      </c>
      <c r="B46" s="14" t="s">
        <v>461</v>
      </c>
      <c r="C46" s="14" t="s">
        <v>461</v>
      </c>
      <c r="D46" s="14" t="s">
        <v>461</v>
      </c>
      <c r="E46" s="14" t="s">
        <v>537</v>
      </c>
      <c r="F46" s="15" t="s">
        <v>536</v>
      </c>
    </row>
    <row r="47" spans="1:6" s="10" customFormat="1" x14ac:dyDescent="0.25">
      <c r="A47" s="9">
        <v>3</v>
      </c>
      <c r="B47" s="14" t="s">
        <v>362</v>
      </c>
      <c r="C47" s="14" t="s">
        <v>360</v>
      </c>
      <c r="D47" s="14" t="s">
        <v>361</v>
      </c>
      <c r="E47" s="14" t="s">
        <v>357</v>
      </c>
      <c r="F47" s="15" t="s">
        <v>377</v>
      </c>
    </row>
    <row r="48" spans="1:6" s="10" customFormat="1" x14ac:dyDescent="0.25">
      <c r="A48" s="9">
        <v>3</v>
      </c>
      <c r="B48" s="14" t="s">
        <v>459</v>
      </c>
      <c r="C48" s="14" t="s">
        <v>460</v>
      </c>
      <c r="D48" s="14" t="s">
        <v>461</v>
      </c>
      <c r="E48" s="14" t="s">
        <v>446</v>
      </c>
      <c r="F48" s="15" t="s">
        <v>452</v>
      </c>
    </row>
    <row r="49" spans="1:6" s="10" customFormat="1" x14ac:dyDescent="0.25">
      <c r="A49" s="9">
        <v>3</v>
      </c>
      <c r="B49" s="14" t="s">
        <v>509</v>
      </c>
      <c r="C49" s="14" t="s">
        <v>510</v>
      </c>
      <c r="D49" s="14" t="s">
        <v>511</v>
      </c>
      <c r="E49" s="14" t="s">
        <v>508</v>
      </c>
      <c r="F49" s="15" t="s">
        <v>512</v>
      </c>
    </row>
    <row r="50" spans="1:6" s="10" customFormat="1" x14ac:dyDescent="0.25">
      <c r="A50" s="9">
        <v>3</v>
      </c>
      <c r="B50" s="14" t="s">
        <v>515</v>
      </c>
      <c r="C50" s="14" t="s">
        <v>510</v>
      </c>
      <c r="D50" s="14" t="s">
        <v>511</v>
      </c>
      <c r="E50" s="14" t="s">
        <v>513</v>
      </c>
      <c r="F50" s="15" t="s">
        <v>514</v>
      </c>
    </row>
    <row r="51" spans="1:6" s="10" customFormat="1" x14ac:dyDescent="0.25">
      <c r="A51" s="9">
        <v>3</v>
      </c>
      <c r="B51" s="14" t="s">
        <v>529</v>
      </c>
      <c r="C51" s="14" t="s">
        <v>372</v>
      </c>
      <c r="D51" s="14" t="s">
        <v>409</v>
      </c>
      <c r="E51" s="14" t="s">
        <v>528</v>
      </c>
      <c r="F51" s="15" t="s">
        <v>527</v>
      </c>
    </row>
    <row r="52" spans="1:6" s="10" customFormat="1" x14ac:dyDescent="0.25">
      <c r="A52" s="9">
        <v>3</v>
      </c>
      <c r="B52" s="14" t="s">
        <v>382</v>
      </c>
      <c r="C52" s="14" t="s">
        <v>462</v>
      </c>
      <c r="D52" s="14" t="s">
        <v>463</v>
      </c>
      <c r="E52" s="14" t="s">
        <v>447</v>
      </c>
      <c r="F52" s="15" t="s">
        <v>453</v>
      </c>
    </row>
    <row r="53" spans="1:6" s="10" customFormat="1" x14ac:dyDescent="0.25">
      <c r="A53" s="9">
        <v>3</v>
      </c>
      <c r="B53" s="14" t="s">
        <v>538</v>
      </c>
      <c r="C53" s="14" t="s">
        <v>539</v>
      </c>
      <c r="D53" s="14" t="s">
        <v>368</v>
      </c>
      <c r="E53" s="14" t="s">
        <v>540</v>
      </c>
      <c r="F53" s="15" t="s">
        <v>541</v>
      </c>
    </row>
    <row r="54" spans="1:6" s="10" customFormat="1" x14ac:dyDescent="0.25">
      <c r="A54" s="9">
        <v>3</v>
      </c>
      <c r="B54" s="14" t="s">
        <v>464</v>
      </c>
      <c r="C54" s="14" t="s">
        <v>465</v>
      </c>
      <c r="D54" s="14" t="s">
        <v>466</v>
      </c>
      <c r="E54" s="15" t="s">
        <v>448</v>
      </c>
      <c r="F54" s="15" t="s">
        <v>454</v>
      </c>
    </row>
    <row r="55" spans="1:6" s="10" customFormat="1" x14ac:dyDescent="0.25">
      <c r="A55" s="9">
        <v>3</v>
      </c>
      <c r="B55" s="14" t="s">
        <v>482</v>
      </c>
      <c r="C55" s="14" t="s">
        <v>483</v>
      </c>
      <c r="D55" s="14" t="s">
        <v>484</v>
      </c>
      <c r="E55" s="14" t="s">
        <v>476</v>
      </c>
      <c r="F55" s="15" t="s">
        <v>479</v>
      </c>
    </row>
    <row r="56" spans="1:6" s="10" customFormat="1" x14ac:dyDescent="0.25">
      <c r="A56" s="9">
        <v>3</v>
      </c>
      <c r="B56" s="14" t="s">
        <v>498</v>
      </c>
      <c r="C56" s="14" t="s">
        <v>403</v>
      </c>
      <c r="D56" s="14" t="s">
        <v>500</v>
      </c>
      <c r="E56" s="14" t="s">
        <v>520</v>
      </c>
      <c r="F56" s="15" t="s">
        <v>497</v>
      </c>
    </row>
    <row r="57" spans="1:6" s="10" customFormat="1" x14ac:dyDescent="0.25">
      <c r="A57" s="9">
        <v>3</v>
      </c>
      <c r="B57" s="14" t="s">
        <v>467</v>
      </c>
      <c r="C57" s="14" t="s">
        <v>361</v>
      </c>
      <c r="D57" s="14" t="s">
        <v>468</v>
      </c>
      <c r="E57" s="14" t="s">
        <v>449</v>
      </c>
      <c r="F57" s="15" t="s">
        <v>455</v>
      </c>
    </row>
    <row r="58" spans="1:6" s="10" customFormat="1" x14ac:dyDescent="0.25">
      <c r="A58" s="9">
        <v>4</v>
      </c>
      <c r="B58" s="14" t="s">
        <v>554</v>
      </c>
      <c r="C58" s="14" t="s">
        <v>555</v>
      </c>
      <c r="D58" s="14" t="s">
        <v>556</v>
      </c>
      <c r="E58" s="14" t="s">
        <v>396</v>
      </c>
      <c r="F58" s="15" t="s">
        <v>553</v>
      </c>
    </row>
    <row r="59" spans="1:6" s="10" customFormat="1" x14ac:dyDescent="0.25">
      <c r="A59" s="9">
        <v>4</v>
      </c>
      <c r="B59" s="14" t="s">
        <v>366</v>
      </c>
      <c r="C59" s="14" t="s">
        <v>361</v>
      </c>
      <c r="D59" s="14" t="s">
        <v>558</v>
      </c>
      <c r="E59" s="14" t="s">
        <v>551</v>
      </c>
      <c r="F59" s="21" t="s">
        <v>557</v>
      </c>
    </row>
    <row r="60" spans="1:6" s="10" customFormat="1" x14ac:dyDescent="0.25">
      <c r="A60" s="9">
        <v>4</v>
      </c>
      <c r="B60" s="14" t="s">
        <v>560</v>
      </c>
      <c r="C60" s="14" t="s">
        <v>561</v>
      </c>
      <c r="D60" s="14" t="s">
        <v>562</v>
      </c>
      <c r="E60" s="14" t="s">
        <v>552</v>
      </c>
      <c r="F60" s="15" t="s">
        <v>559</v>
      </c>
    </row>
    <row r="61" spans="1:6" s="10" customFormat="1" x14ac:dyDescent="0.25">
      <c r="A61" s="9">
        <v>5</v>
      </c>
      <c r="B61" s="14" t="s">
        <v>574</v>
      </c>
      <c r="C61" s="14" t="s">
        <v>572</v>
      </c>
      <c r="D61" s="14" t="s">
        <v>573</v>
      </c>
      <c r="E61" s="14" t="s">
        <v>569</v>
      </c>
      <c r="F61" s="15" t="s">
        <v>571</v>
      </c>
    </row>
    <row r="62" spans="1:6" s="10" customFormat="1" x14ac:dyDescent="0.25">
      <c r="A62" s="9">
        <v>5</v>
      </c>
      <c r="B62" s="14" t="s">
        <v>365</v>
      </c>
      <c r="C62" s="14" t="s">
        <v>363</v>
      </c>
      <c r="D62" s="14" t="s">
        <v>364</v>
      </c>
      <c r="E62" s="14" t="s">
        <v>570</v>
      </c>
      <c r="F62" s="15" t="s">
        <v>378</v>
      </c>
    </row>
    <row r="63" spans="1:6" s="10" customFormat="1" x14ac:dyDescent="0.25">
      <c r="A63" s="9">
        <v>5</v>
      </c>
      <c r="B63" s="14" t="s">
        <v>433</v>
      </c>
      <c r="C63" s="14" t="s">
        <v>434</v>
      </c>
      <c r="D63" s="14" t="s">
        <v>371</v>
      </c>
      <c r="E63" s="15" t="s">
        <v>389</v>
      </c>
      <c r="F63" s="15" t="s">
        <v>432</v>
      </c>
    </row>
    <row r="64" spans="1:6" s="10" customFormat="1" x14ac:dyDescent="0.25">
      <c r="A64" s="9">
        <v>6</v>
      </c>
      <c r="B64" s="14" t="s">
        <v>382</v>
      </c>
      <c r="C64" s="14" t="s">
        <v>399</v>
      </c>
      <c r="D64" s="14" t="s">
        <v>586</v>
      </c>
      <c r="E64" s="14" t="s">
        <v>583</v>
      </c>
      <c r="F64" s="15" t="s">
        <v>585</v>
      </c>
    </row>
    <row r="65" spans="1:6" s="10" customFormat="1" x14ac:dyDescent="0.25">
      <c r="A65" s="9">
        <v>6</v>
      </c>
      <c r="B65" s="14" t="s">
        <v>415</v>
      </c>
      <c r="C65" s="14" t="s">
        <v>416</v>
      </c>
      <c r="D65" s="14" t="s">
        <v>417</v>
      </c>
      <c r="E65" s="14" t="s">
        <v>584</v>
      </c>
      <c r="F65" s="15" t="s">
        <v>414</v>
      </c>
    </row>
    <row r="66" spans="1:6" s="10" customFormat="1" x14ac:dyDescent="0.25">
      <c r="A66" s="9">
        <v>6</v>
      </c>
      <c r="B66" s="14" t="s">
        <v>526</v>
      </c>
      <c r="C66" s="14" t="s">
        <v>383</v>
      </c>
      <c r="D66" s="14" t="s">
        <v>525</v>
      </c>
      <c r="E66" s="14" t="s">
        <v>475</v>
      </c>
      <c r="F66" s="15" t="s">
        <v>587</v>
      </c>
    </row>
    <row r="67" spans="1:6" s="10" customFormat="1" x14ac:dyDescent="0.25">
      <c r="A67" s="9">
        <v>7</v>
      </c>
      <c r="B67" s="14" t="s">
        <v>365</v>
      </c>
      <c r="C67" s="14" t="s">
        <v>363</v>
      </c>
      <c r="D67" s="14" t="s">
        <v>364</v>
      </c>
      <c r="E67" s="14" t="s">
        <v>570</v>
      </c>
      <c r="F67" s="15" t="s">
        <v>378</v>
      </c>
    </row>
    <row r="68" spans="1:6" s="10" customFormat="1" x14ac:dyDescent="0.25">
      <c r="A68" s="9">
        <v>7</v>
      </c>
      <c r="B68" s="14" t="s">
        <v>560</v>
      </c>
      <c r="C68" s="14" t="s">
        <v>561</v>
      </c>
      <c r="D68" s="14" t="s">
        <v>562</v>
      </c>
      <c r="E68" s="14" t="s">
        <v>552</v>
      </c>
      <c r="F68" s="15" t="s">
        <v>559</v>
      </c>
    </row>
    <row r="69" spans="1:6" s="10" customFormat="1" x14ac:dyDescent="0.25">
      <c r="A69" s="9">
        <v>7</v>
      </c>
      <c r="B69" s="14" t="s">
        <v>526</v>
      </c>
      <c r="C69" s="14" t="s">
        <v>604</v>
      </c>
      <c r="D69" s="14" t="s">
        <v>539</v>
      </c>
      <c r="E69" s="14" t="s">
        <v>597</v>
      </c>
      <c r="F69" s="15" t="s">
        <v>603</v>
      </c>
    </row>
    <row r="70" spans="1:6" s="10" customFormat="1" x14ac:dyDescent="0.25">
      <c r="A70" s="9">
        <v>7</v>
      </c>
      <c r="B70" s="14" t="s">
        <v>606</v>
      </c>
      <c r="C70" s="14" t="s">
        <v>555</v>
      </c>
      <c r="D70" s="14" t="s">
        <v>607</v>
      </c>
      <c r="E70" s="14" t="s">
        <v>598</v>
      </c>
      <c r="F70" s="15" t="s">
        <v>605</v>
      </c>
    </row>
    <row r="71" spans="1:6" s="10" customFormat="1" x14ac:dyDescent="0.25">
      <c r="A71" s="9">
        <v>7</v>
      </c>
      <c r="B71" s="14" t="s">
        <v>609</v>
      </c>
      <c r="C71" s="14" t="s">
        <v>610</v>
      </c>
      <c r="D71" s="14" t="s">
        <v>487</v>
      </c>
      <c r="E71" s="14" t="s">
        <v>599</v>
      </c>
      <c r="F71" s="15" t="s">
        <v>608</v>
      </c>
    </row>
    <row r="72" spans="1:6" s="10" customFormat="1" x14ac:dyDescent="0.25">
      <c r="A72" s="9">
        <v>7</v>
      </c>
      <c r="B72" s="14" t="s">
        <v>370</v>
      </c>
      <c r="C72" s="14" t="s">
        <v>368</v>
      </c>
      <c r="D72" s="14" t="s">
        <v>369</v>
      </c>
      <c r="E72" s="14" t="s">
        <v>600</v>
      </c>
      <c r="F72" s="15" t="s">
        <v>611</v>
      </c>
    </row>
    <row r="73" spans="1:6" s="10" customFormat="1" x14ac:dyDescent="0.25">
      <c r="A73" s="9">
        <v>7</v>
      </c>
      <c r="B73" s="14" t="s">
        <v>366</v>
      </c>
      <c r="C73" s="14" t="s">
        <v>361</v>
      </c>
      <c r="D73" s="14" t="s">
        <v>558</v>
      </c>
      <c r="E73" s="14" t="s">
        <v>601</v>
      </c>
      <c r="F73" s="20" t="s">
        <v>557</v>
      </c>
    </row>
    <row r="74" spans="1:6" s="10" customFormat="1" x14ac:dyDescent="0.25">
      <c r="A74" s="9">
        <v>7</v>
      </c>
      <c r="B74" s="14" t="s">
        <v>405</v>
      </c>
      <c r="C74" s="14" t="s">
        <v>367</v>
      </c>
      <c r="D74" s="14" t="s">
        <v>406</v>
      </c>
      <c r="E74" s="15" t="s">
        <v>602</v>
      </c>
      <c r="F74" s="15" t="s">
        <v>379</v>
      </c>
    </row>
    <row r="75" spans="1:6" s="10" customFormat="1" x14ac:dyDescent="0.25">
      <c r="A75" s="9">
        <v>7</v>
      </c>
      <c r="B75" s="14" t="s">
        <v>612</v>
      </c>
      <c r="C75" s="14" t="s">
        <v>612</v>
      </c>
      <c r="D75" s="14" t="s">
        <v>612</v>
      </c>
      <c r="E75" s="15" t="s">
        <v>448</v>
      </c>
      <c r="F75" s="15" t="s">
        <v>454</v>
      </c>
    </row>
    <row r="76" spans="1:6" s="10" customFormat="1" x14ac:dyDescent="0.25">
      <c r="A76" s="9">
        <v>7</v>
      </c>
      <c r="B76" s="14" t="s">
        <v>467</v>
      </c>
      <c r="C76" s="14" t="s">
        <v>361</v>
      </c>
      <c r="D76" s="14" t="s">
        <v>468</v>
      </c>
      <c r="E76" s="14" t="s">
        <v>449</v>
      </c>
      <c r="F76" s="15" t="s">
        <v>455</v>
      </c>
    </row>
    <row r="77" spans="1:6" x14ac:dyDescent="0.25">
      <c r="A77" s="9">
        <v>8</v>
      </c>
      <c r="B77" s="14" t="s">
        <v>382</v>
      </c>
      <c r="C77" s="14" t="s">
        <v>399</v>
      </c>
      <c r="D77" s="14" t="s">
        <v>586</v>
      </c>
      <c r="E77" s="14" t="s">
        <v>583</v>
      </c>
      <c r="F77" s="15" t="s">
        <v>585</v>
      </c>
    </row>
    <row r="78" spans="1:6" x14ac:dyDescent="0.25">
      <c r="A78" s="9">
        <v>8</v>
      </c>
      <c r="B78" s="14" t="s">
        <v>415</v>
      </c>
      <c r="C78" s="14" t="s">
        <v>416</v>
      </c>
      <c r="D78" s="14" t="s">
        <v>417</v>
      </c>
      <c r="E78" s="14" t="s">
        <v>584</v>
      </c>
      <c r="F78" s="15" t="s">
        <v>414</v>
      </c>
    </row>
    <row r="79" spans="1:6" x14ac:dyDescent="0.25">
      <c r="A79" s="9">
        <v>8</v>
      </c>
      <c r="B79" s="14" t="s">
        <v>526</v>
      </c>
      <c r="C79" s="14" t="s">
        <v>383</v>
      </c>
      <c r="D79" s="14" t="s">
        <v>525</v>
      </c>
      <c r="E79" s="14" t="s">
        <v>475</v>
      </c>
      <c r="F79" s="15" t="s">
        <v>587</v>
      </c>
    </row>
    <row r="80" spans="1:6" x14ac:dyDescent="0.25">
      <c r="A80" s="9">
        <v>9</v>
      </c>
      <c r="B80" s="14" t="s">
        <v>365</v>
      </c>
      <c r="C80" s="14" t="s">
        <v>363</v>
      </c>
      <c r="D80" s="14" t="s">
        <v>364</v>
      </c>
      <c r="E80" s="14" t="s">
        <v>570</v>
      </c>
      <c r="F80" s="15" t="s">
        <v>378</v>
      </c>
    </row>
    <row r="81" spans="1:6" x14ac:dyDescent="0.25">
      <c r="A81" s="9">
        <v>9</v>
      </c>
      <c r="B81" s="14" t="s">
        <v>362</v>
      </c>
      <c r="C81" s="14" t="s">
        <v>360</v>
      </c>
      <c r="D81" s="14" t="s">
        <v>361</v>
      </c>
      <c r="E81" s="14" t="s">
        <v>357</v>
      </c>
      <c r="F81" s="15" t="s">
        <v>377</v>
      </c>
    </row>
    <row r="82" spans="1:6" x14ac:dyDescent="0.25">
      <c r="A82" s="9">
        <v>9</v>
      </c>
      <c r="B82" s="14" t="s">
        <v>370</v>
      </c>
      <c r="C82" s="14" t="s">
        <v>368</v>
      </c>
      <c r="D82" s="14" t="s">
        <v>369</v>
      </c>
      <c r="E82" s="14" t="s">
        <v>633</v>
      </c>
      <c r="F82" s="15" t="s">
        <v>587</v>
      </c>
    </row>
  </sheetData>
  <hyperlinks>
    <hyperlink ref="E61" r:id="rId1" tooltip="Abrir Nueva Ventana &gt; Dossier del Proveedor para JLJ CONSTRUCCIONES SA DE CV" display="https://compranet.hacienda.gob.mx/esop/toolkit/negotiation/rfq/modifyRfq.do?from=menu&amp;_ncp=1646661205374.35490-1" xr:uid="{00000000-0004-0000-0A00-000000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9"/>
  <sheetViews>
    <sheetView topLeftCell="A55" workbookViewId="0">
      <selection activeCell="I55" sqref="I55"/>
    </sheetView>
  </sheetViews>
  <sheetFormatPr baseColWidth="10" defaultColWidth="8.7109375" defaultRowHeight="15" x14ac:dyDescent="0.25"/>
  <cols>
    <col min="1" max="1" width="3.42578125" bestFit="1" customWidth="1"/>
    <col min="2" max="2" width="17.42578125" customWidth="1"/>
    <col min="3" max="3" width="17" bestFit="1" customWidth="1"/>
    <col min="4" max="4" width="19.140625" bestFit="1" customWidth="1"/>
    <col min="5" max="5" width="45.5703125" customWidth="1"/>
    <col min="6" max="6" width="36.2851562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45" x14ac:dyDescent="0.25">
      <c r="A3" s="1" t="s">
        <v>296</v>
      </c>
      <c r="B3" s="1" t="s">
        <v>297</v>
      </c>
      <c r="C3" s="1" t="s">
        <v>298</v>
      </c>
      <c r="D3" s="1" t="s">
        <v>299</v>
      </c>
      <c r="E3" s="1" t="s">
        <v>307</v>
      </c>
      <c r="F3" s="1" t="s">
        <v>308</v>
      </c>
    </row>
    <row r="4" spans="1:6" x14ac:dyDescent="0.25">
      <c r="A4" s="9">
        <v>1</v>
      </c>
      <c r="B4" s="14" t="s">
        <v>532</v>
      </c>
      <c r="C4" s="14" t="s">
        <v>530</v>
      </c>
      <c r="D4" s="14" t="s">
        <v>531</v>
      </c>
      <c r="E4" s="14" t="s">
        <v>496</v>
      </c>
      <c r="F4" s="15" t="s">
        <v>533</v>
      </c>
    </row>
    <row r="5" spans="1:6" s="12" customFormat="1" x14ac:dyDescent="0.25">
      <c r="A5" s="9">
        <v>1</v>
      </c>
      <c r="B5" s="14" t="s">
        <v>458</v>
      </c>
      <c r="C5" s="14" t="s">
        <v>435</v>
      </c>
      <c r="D5" s="14" t="s">
        <v>436</v>
      </c>
      <c r="E5" s="14" t="s">
        <v>445</v>
      </c>
      <c r="F5" s="15" t="s">
        <v>451</v>
      </c>
    </row>
    <row r="6" spans="1:6" s="12" customFormat="1" x14ac:dyDescent="0.25">
      <c r="A6" s="9">
        <v>1</v>
      </c>
      <c r="B6" s="14" t="s">
        <v>362</v>
      </c>
      <c r="C6" s="14" t="s">
        <v>360</v>
      </c>
      <c r="D6" s="14" t="s">
        <v>361</v>
      </c>
      <c r="E6" s="14" t="s">
        <v>357</v>
      </c>
      <c r="F6" s="15" t="s">
        <v>377</v>
      </c>
    </row>
    <row r="7" spans="1:6" s="12" customFormat="1" x14ac:dyDescent="0.25">
      <c r="A7" s="9">
        <v>1</v>
      </c>
      <c r="B7" s="14" t="s">
        <v>498</v>
      </c>
      <c r="C7" s="14" t="s">
        <v>403</v>
      </c>
      <c r="D7" s="14" t="s">
        <v>500</v>
      </c>
      <c r="E7" s="14" t="s">
        <v>520</v>
      </c>
      <c r="F7" s="15" t="s">
        <v>497</v>
      </c>
    </row>
    <row r="8" spans="1:6" x14ac:dyDescent="0.25">
      <c r="A8" s="9">
        <v>2</v>
      </c>
      <c r="B8" s="14" t="s">
        <v>532</v>
      </c>
      <c r="C8" s="14" t="s">
        <v>530</v>
      </c>
      <c r="D8" s="14" t="s">
        <v>531</v>
      </c>
      <c r="E8" s="14" t="s">
        <v>496</v>
      </c>
      <c r="F8" s="15" t="s">
        <v>533</v>
      </c>
    </row>
    <row r="9" spans="1:6" x14ac:dyDescent="0.25">
      <c r="A9" s="9">
        <v>2</v>
      </c>
      <c r="B9" s="14" t="s">
        <v>524</v>
      </c>
      <c r="C9" s="14" t="s">
        <v>480</v>
      </c>
      <c r="D9" s="14" t="s">
        <v>481</v>
      </c>
      <c r="E9" s="14" t="s">
        <v>474</v>
      </c>
      <c r="F9" s="15" t="s">
        <v>477</v>
      </c>
    </row>
    <row r="10" spans="1:6" x14ac:dyDescent="0.25">
      <c r="A10" s="9">
        <v>2</v>
      </c>
      <c r="B10" s="14" t="s">
        <v>498</v>
      </c>
      <c r="C10" s="14" t="s">
        <v>403</v>
      </c>
      <c r="D10" s="14" t="s">
        <v>500</v>
      </c>
      <c r="E10" s="14" t="s">
        <v>520</v>
      </c>
      <c r="F10" s="15" t="s">
        <v>497</v>
      </c>
    </row>
    <row r="11" spans="1:6" x14ac:dyDescent="0.25">
      <c r="A11" s="9">
        <v>2</v>
      </c>
      <c r="B11" s="15" t="s">
        <v>373</v>
      </c>
      <c r="C11" s="14" t="s">
        <v>371</v>
      </c>
      <c r="D11" s="14" t="s">
        <v>372</v>
      </c>
      <c r="E11" s="14" t="s">
        <v>391</v>
      </c>
      <c r="F11" s="15" t="s">
        <v>410</v>
      </c>
    </row>
    <row r="12" spans="1:6" x14ac:dyDescent="0.25">
      <c r="A12" s="9">
        <v>2</v>
      </c>
      <c r="B12" s="14" t="s">
        <v>362</v>
      </c>
      <c r="C12" s="14" t="s">
        <v>360</v>
      </c>
      <c r="D12" s="14" t="s">
        <v>361</v>
      </c>
      <c r="E12" s="14" t="s">
        <v>357</v>
      </c>
      <c r="F12" s="15" t="s">
        <v>377</v>
      </c>
    </row>
    <row r="13" spans="1:6" x14ac:dyDescent="0.25">
      <c r="A13" s="9">
        <v>2</v>
      </c>
      <c r="B13" s="14" t="s">
        <v>464</v>
      </c>
      <c r="C13" s="14" t="s">
        <v>465</v>
      </c>
      <c r="D13" s="14" t="s">
        <v>466</v>
      </c>
      <c r="E13" s="14" t="s">
        <v>448</v>
      </c>
      <c r="F13" s="15" t="s">
        <v>454</v>
      </c>
    </row>
    <row r="14" spans="1:6" x14ac:dyDescent="0.25">
      <c r="A14" s="9">
        <v>2</v>
      </c>
      <c r="B14" s="14" t="s">
        <v>482</v>
      </c>
      <c r="C14" s="14" t="s">
        <v>483</v>
      </c>
      <c r="D14" s="14" t="s">
        <v>484</v>
      </c>
      <c r="E14" s="14" t="s">
        <v>476</v>
      </c>
      <c r="F14" s="15" t="s">
        <v>479</v>
      </c>
    </row>
    <row r="15" spans="1:6" x14ac:dyDescent="0.25">
      <c r="A15" s="9">
        <v>2</v>
      </c>
      <c r="B15" s="14" t="s">
        <v>467</v>
      </c>
      <c r="C15" s="14" t="s">
        <v>361</v>
      </c>
      <c r="D15" s="14" t="s">
        <v>468</v>
      </c>
      <c r="E15" s="14" t="s">
        <v>449</v>
      </c>
      <c r="F15" s="15" t="s">
        <v>455</v>
      </c>
    </row>
    <row r="16" spans="1:6" s="13" customFormat="1" x14ac:dyDescent="0.25">
      <c r="A16" s="9">
        <v>3</v>
      </c>
      <c r="B16" s="14" t="s">
        <v>532</v>
      </c>
      <c r="C16" s="14" t="s">
        <v>530</v>
      </c>
      <c r="D16" s="14" t="s">
        <v>531</v>
      </c>
      <c r="E16" s="14" t="s">
        <v>496</v>
      </c>
      <c r="F16" s="15" t="s">
        <v>497</v>
      </c>
    </row>
    <row r="17" spans="1:6" x14ac:dyDescent="0.25">
      <c r="A17" s="9">
        <v>3</v>
      </c>
      <c r="B17" s="14" t="s">
        <v>498</v>
      </c>
      <c r="C17" s="14" t="s">
        <v>403</v>
      </c>
      <c r="D17" s="14" t="s">
        <v>500</v>
      </c>
      <c r="E17" s="14" t="s">
        <v>520</v>
      </c>
      <c r="F17" s="15" t="s">
        <v>497</v>
      </c>
    </row>
    <row r="18" spans="1:6" x14ac:dyDescent="0.25">
      <c r="A18" s="9">
        <v>3</v>
      </c>
      <c r="B18" s="14" t="s">
        <v>362</v>
      </c>
      <c r="C18" s="14" t="s">
        <v>360</v>
      </c>
      <c r="D18" s="14" t="s">
        <v>361</v>
      </c>
      <c r="E18" s="14" t="s">
        <v>357</v>
      </c>
      <c r="F18" s="15" t="s">
        <v>377</v>
      </c>
    </row>
    <row r="19" spans="1:6" x14ac:dyDescent="0.25">
      <c r="A19" s="9">
        <v>3</v>
      </c>
      <c r="B19" s="14" t="s">
        <v>523</v>
      </c>
      <c r="C19" s="14" t="s">
        <v>372</v>
      </c>
      <c r="D19" s="14" t="s">
        <v>409</v>
      </c>
      <c r="E19" s="14" t="s">
        <v>543</v>
      </c>
      <c r="F19" s="15" t="s">
        <v>522</v>
      </c>
    </row>
    <row r="20" spans="1:6" x14ac:dyDescent="0.25">
      <c r="A20" s="9">
        <v>3</v>
      </c>
      <c r="B20" s="14" t="s">
        <v>524</v>
      </c>
      <c r="C20" s="14" t="s">
        <v>480</v>
      </c>
      <c r="D20" s="14" t="s">
        <v>481</v>
      </c>
      <c r="E20" s="14" t="s">
        <v>474</v>
      </c>
      <c r="F20" s="15" t="s">
        <v>477</v>
      </c>
    </row>
    <row r="21" spans="1:6" x14ac:dyDescent="0.25">
      <c r="A21" s="9">
        <v>3</v>
      </c>
      <c r="B21" s="14" t="s">
        <v>529</v>
      </c>
      <c r="C21" s="14" t="s">
        <v>372</v>
      </c>
      <c r="D21" s="14" t="s">
        <v>409</v>
      </c>
      <c r="E21" s="14" t="s">
        <v>528</v>
      </c>
      <c r="F21" s="15" t="s">
        <v>527</v>
      </c>
    </row>
    <row r="22" spans="1:6" x14ac:dyDescent="0.25">
      <c r="A22" s="9">
        <v>4</v>
      </c>
      <c r="B22" s="14" t="s">
        <v>554</v>
      </c>
      <c r="C22" s="14" t="s">
        <v>555</v>
      </c>
      <c r="D22" s="14" t="s">
        <v>556</v>
      </c>
      <c r="E22" s="14" t="s">
        <v>396</v>
      </c>
      <c r="F22" s="15" t="s">
        <v>553</v>
      </c>
    </row>
    <row r="23" spans="1:6" x14ac:dyDescent="0.25">
      <c r="A23" s="9">
        <v>4</v>
      </c>
      <c r="B23" s="14" t="s">
        <v>366</v>
      </c>
      <c r="C23" s="14" t="s">
        <v>361</v>
      </c>
      <c r="D23" s="14" t="s">
        <v>558</v>
      </c>
      <c r="E23" s="14" t="s">
        <v>551</v>
      </c>
      <c r="F23" s="21" t="s">
        <v>557</v>
      </c>
    </row>
    <row r="24" spans="1:6" x14ac:dyDescent="0.25">
      <c r="A24" s="9">
        <v>4</v>
      </c>
      <c r="B24" s="14" t="s">
        <v>560</v>
      </c>
      <c r="C24" s="14" t="s">
        <v>561</v>
      </c>
      <c r="D24" s="14" t="s">
        <v>562</v>
      </c>
      <c r="E24" s="14" t="s">
        <v>552</v>
      </c>
      <c r="F24" s="15" t="s">
        <v>559</v>
      </c>
    </row>
    <row r="25" spans="1:6" x14ac:dyDescent="0.25">
      <c r="A25" s="9">
        <v>5</v>
      </c>
      <c r="B25" s="14" t="s">
        <v>574</v>
      </c>
      <c r="C25" s="14" t="s">
        <v>572</v>
      </c>
      <c r="D25" s="14" t="s">
        <v>573</v>
      </c>
      <c r="E25" s="14" t="s">
        <v>569</v>
      </c>
      <c r="F25" s="15" t="s">
        <v>571</v>
      </c>
    </row>
    <row r="26" spans="1:6" x14ac:dyDescent="0.25">
      <c r="A26" s="9">
        <v>5</v>
      </c>
      <c r="B26" s="14" t="s">
        <v>365</v>
      </c>
      <c r="C26" s="14" t="s">
        <v>363</v>
      </c>
      <c r="D26" s="14" t="s">
        <v>364</v>
      </c>
      <c r="E26" s="14" t="s">
        <v>570</v>
      </c>
      <c r="F26" s="15" t="s">
        <v>378</v>
      </c>
    </row>
    <row r="27" spans="1:6" x14ac:dyDescent="0.25">
      <c r="A27" s="9">
        <v>5</v>
      </c>
      <c r="B27" s="14" t="s">
        <v>433</v>
      </c>
      <c r="C27" s="14" t="s">
        <v>434</v>
      </c>
      <c r="D27" s="14" t="s">
        <v>371</v>
      </c>
      <c r="E27" s="15" t="s">
        <v>389</v>
      </c>
      <c r="F27" s="15" t="s">
        <v>432</v>
      </c>
    </row>
    <row r="28" spans="1:6" x14ac:dyDescent="0.25">
      <c r="A28" s="9">
        <v>6</v>
      </c>
      <c r="B28" s="14" t="s">
        <v>382</v>
      </c>
      <c r="C28" s="14" t="s">
        <v>399</v>
      </c>
      <c r="D28" s="14" t="s">
        <v>586</v>
      </c>
      <c r="E28" s="14" t="s">
        <v>583</v>
      </c>
      <c r="F28" s="15" t="s">
        <v>585</v>
      </c>
    </row>
    <row r="29" spans="1:6" x14ac:dyDescent="0.25">
      <c r="A29" s="9">
        <v>6</v>
      </c>
      <c r="B29" s="14" t="s">
        <v>415</v>
      </c>
      <c r="C29" s="14" t="s">
        <v>416</v>
      </c>
      <c r="D29" s="14" t="s">
        <v>417</v>
      </c>
      <c r="E29" s="14" t="s">
        <v>584</v>
      </c>
      <c r="F29" s="15" t="s">
        <v>414</v>
      </c>
    </row>
    <row r="30" spans="1:6" x14ac:dyDescent="0.25">
      <c r="A30" s="9">
        <v>6</v>
      </c>
      <c r="B30" s="14" t="s">
        <v>526</v>
      </c>
      <c r="C30" s="14" t="s">
        <v>383</v>
      </c>
      <c r="D30" s="14" t="s">
        <v>525</v>
      </c>
      <c r="E30" s="14" t="s">
        <v>475</v>
      </c>
      <c r="F30" s="15" t="s">
        <v>587</v>
      </c>
    </row>
    <row r="31" spans="1:6" x14ac:dyDescent="0.25">
      <c r="A31" s="9">
        <v>7</v>
      </c>
      <c r="B31" s="14" t="s">
        <v>365</v>
      </c>
      <c r="C31" s="14" t="s">
        <v>363</v>
      </c>
      <c r="D31" s="14" t="s">
        <v>364</v>
      </c>
      <c r="E31" s="14" t="s">
        <v>570</v>
      </c>
      <c r="F31" s="15" t="s">
        <v>378</v>
      </c>
    </row>
    <row r="32" spans="1:6" x14ac:dyDescent="0.25">
      <c r="A32" s="9">
        <v>7</v>
      </c>
      <c r="B32" s="14" t="s">
        <v>433</v>
      </c>
      <c r="C32" s="14" t="s">
        <v>434</v>
      </c>
      <c r="D32" s="14" t="s">
        <v>371</v>
      </c>
      <c r="E32" s="15" t="s">
        <v>389</v>
      </c>
      <c r="F32" s="15" t="s">
        <v>432</v>
      </c>
    </row>
    <row r="33" spans="1:6" x14ac:dyDescent="0.25">
      <c r="A33" s="9">
        <v>7</v>
      </c>
      <c r="B33" s="14" t="s">
        <v>370</v>
      </c>
      <c r="C33" s="14" t="s">
        <v>368</v>
      </c>
      <c r="D33" s="14" t="s">
        <v>369</v>
      </c>
      <c r="E33" s="14" t="s">
        <v>600</v>
      </c>
      <c r="F33" s="15" t="s">
        <v>611</v>
      </c>
    </row>
    <row r="34" spans="1:6" x14ac:dyDescent="0.25">
      <c r="A34" s="9">
        <v>7</v>
      </c>
      <c r="B34" s="14" t="s">
        <v>616</v>
      </c>
      <c r="C34" s="14" t="s">
        <v>431</v>
      </c>
      <c r="D34" s="14" t="s">
        <v>428</v>
      </c>
      <c r="E34" s="14" t="s">
        <v>613</v>
      </c>
      <c r="F34" s="15" t="s">
        <v>429</v>
      </c>
    </row>
    <row r="35" spans="1:6" x14ac:dyDescent="0.25">
      <c r="A35" s="9">
        <v>7</v>
      </c>
      <c r="B35" s="14" t="s">
        <v>560</v>
      </c>
      <c r="C35" s="14" t="s">
        <v>561</v>
      </c>
      <c r="D35" s="14" t="s">
        <v>562</v>
      </c>
      <c r="E35" s="14" t="s">
        <v>552</v>
      </c>
      <c r="F35" s="15" t="s">
        <v>559</v>
      </c>
    </row>
    <row r="36" spans="1:6" x14ac:dyDescent="0.25">
      <c r="A36" s="9">
        <v>7</v>
      </c>
      <c r="B36" s="14" t="s">
        <v>366</v>
      </c>
      <c r="C36" s="14" t="s">
        <v>361</v>
      </c>
      <c r="D36" s="14" t="s">
        <v>558</v>
      </c>
      <c r="E36" s="14" t="s">
        <v>551</v>
      </c>
      <c r="F36" s="15" t="s">
        <v>557</v>
      </c>
    </row>
    <row r="37" spans="1:6" x14ac:dyDescent="0.25">
      <c r="A37" s="9">
        <v>7</v>
      </c>
      <c r="B37" s="14" t="s">
        <v>618</v>
      </c>
      <c r="C37" s="14" t="s">
        <v>619</v>
      </c>
      <c r="D37" s="14" t="s">
        <v>620</v>
      </c>
      <c r="E37" s="15" t="s">
        <v>614</v>
      </c>
      <c r="F37" s="15" t="s">
        <v>617</v>
      </c>
    </row>
    <row r="38" spans="1:6" x14ac:dyDescent="0.25">
      <c r="A38" s="9">
        <v>7</v>
      </c>
      <c r="B38" s="14" t="s">
        <v>606</v>
      </c>
      <c r="C38" s="14" t="s">
        <v>555</v>
      </c>
      <c r="D38" s="14" t="s">
        <v>607</v>
      </c>
      <c r="E38" s="14" t="s">
        <v>598</v>
      </c>
      <c r="F38" s="15" t="s">
        <v>605</v>
      </c>
    </row>
    <row r="39" spans="1:6" x14ac:dyDescent="0.25">
      <c r="A39" s="9">
        <v>7</v>
      </c>
      <c r="B39" s="14" t="s">
        <v>609</v>
      </c>
      <c r="C39" s="14" t="s">
        <v>610</v>
      </c>
      <c r="D39" s="14" t="s">
        <v>487</v>
      </c>
      <c r="E39" s="14" t="s">
        <v>599</v>
      </c>
      <c r="F39" s="15" t="s">
        <v>608</v>
      </c>
    </row>
    <row r="40" spans="1:6" x14ac:dyDescent="0.25">
      <c r="A40" s="9">
        <v>7</v>
      </c>
      <c r="B40" s="14" t="s">
        <v>622</v>
      </c>
      <c r="C40" s="14" t="s">
        <v>480</v>
      </c>
      <c r="D40" s="14" t="s">
        <v>481</v>
      </c>
      <c r="E40" s="15" t="s">
        <v>615</v>
      </c>
      <c r="F40" s="15" t="s">
        <v>621</v>
      </c>
    </row>
    <row r="41" spans="1:6" x14ac:dyDescent="0.25">
      <c r="A41" s="9">
        <v>8</v>
      </c>
      <c r="B41" s="14" t="s">
        <v>382</v>
      </c>
      <c r="C41" s="14" t="s">
        <v>399</v>
      </c>
      <c r="D41" s="14" t="s">
        <v>586</v>
      </c>
      <c r="E41" s="14" t="s">
        <v>583</v>
      </c>
      <c r="F41" s="15" t="s">
        <v>585</v>
      </c>
    </row>
    <row r="42" spans="1:6" x14ac:dyDescent="0.25">
      <c r="A42" s="9">
        <v>8</v>
      </c>
      <c r="B42" s="14" t="s">
        <v>415</v>
      </c>
      <c r="C42" s="14" t="s">
        <v>416</v>
      </c>
      <c r="D42" s="14" t="s">
        <v>417</v>
      </c>
      <c r="E42" s="14" t="s">
        <v>584</v>
      </c>
      <c r="F42" s="15" t="s">
        <v>414</v>
      </c>
    </row>
    <row r="43" spans="1:6" x14ac:dyDescent="0.25">
      <c r="A43" s="9">
        <v>8</v>
      </c>
      <c r="B43" s="14" t="s">
        <v>526</v>
      </c>
      <c r="C43" s="14" t="s">
        <v>383</v>
      </c>
      <c r="D43" s="14" t="s">
        <v>525</v>
      </c>
      <c r="E43" s="14" t="s">
        <v>475</v>
      </c>
      <c r="F43" s="15" t="s">
        <v>587</v>
      </c>
    </row>
    <row r="44" spans="1:6" x14ac:dyDescent="0.25">
      <c r="A44" s="9">
        <v>9</v>
      </c>
      <c r="B44" s="14" t="s">
        <v>365</v>
      </c>
      <c r="C44" s="14" t="s">
        <v>363</v>
      </c>
      <c r="D44" s="14" t="s">
        <v>364</v>
      </c>
      <c r="E44" s="14" t="s">
        <v>570</v>
      </c>
      <c r="F44" s="15" t="s">
        <v>378</v>
      </c>
    </row>
    <row r="45" spans="1:6" x14ac:dyDescent="0.25">
      <c r="A45" s="9">
        <v>9</v>
      </c>
      <c r="B45" s="14" t="s">
        <v>362</v>
      </c>
      <c r="C45" s="14" t="s">
        <v>360</v>
      </c>
      <c r="D45" s="14" t="s">
        <v>361</v>
      </c>
      <c r="E45" s="14" t="s">
        <v>357</v>
      </c>
      <c r="F45" s="15" t="s">
        <v>377</v>
      </c>
    </row>
    <row r="46" spans="1:6" x14ac:dyDescent="0.25">
      <c r="A46" s="9">
        <v>9</v>
      </c>
      <c r="B46" s="14" t="s">
        <v>370</v>
      </c>
      <c r="C46" s="14" t="s">
        <v>368</v>
      </c>
      <c r="D46" s="14" t="s">
        <v>369</v>
      </c>
      <c r="E46" s="14" t="s">
        <v>633</v>
      </c>
      <c r="F46" s="15" t="s">
        <v>587</v>
      </c>
    </row>
    <row r="47" spans="1:6" x14ac:dyDescent="0.25">
      <c r="A47" s="9">
        <v>5</v>
      </c>
      <c r="B47" s="14" t="s">
        <v>398</v>
      </c>
      <c r="C47" s="14" t="s">
        <v>399</v>
      </c>
      <c r="D47" s="14" t="s">
        <v>369</v>
      </c>
      <c r="E47" s="14" t="s">
        <v>387</v>
      </c>
      <c r="F47" s="15" t="s">
        <v>400</v>
      </c>
    </row>
    <row r="48" spans="1:6" x14ac:dyDescent="0.25">
      <c r="A48" s="9">
        <v>5</v>
      </c>
      <c r="B48" s="14" t="s">
        <v>402</v>
      </c>
      <c r="C48" s="14" t="s">
        <v>403</v>
      </c>
      <c r="D48" s="14" t="s">
        <v>404</v>
      </c>
      <c r="E48" s="14" t="s">
        <v>388</v>
      </c>
      <c r="F48" s="15" t="s">
        <v>401</v>
      </c>
    </row>
    <row r="49" spans="1:6" x14ac:dyDescent="0.25">
      <c r="A49" s="9">
        <v>5</v>
      </c>
      <c r="B49" s="14" t="s">
        <v>430</v>
      </c>
      <c r="C49" s="14" t="s">
        <v>431</v>
      </c>
      <c r="D49" s="14" t="s">
        <v>428</v>
      </c>
      <c r="E49" s="14" t="s">
        <v>426</v>
      </c>
      <c r="F49" s="15" t="s">
        <v>429</v>
      </c>
    </row>
    <row r="50" spans="1:6" x14ac:dyDescent="0.25">
      <c r="A50" s="9">
        <v>5</v>
      </c>
      <c r="B50" s="14" t="s">
        <v>405</v>
      </c>
      <c r="C50" s="14" t="s">
        <v>367</v>
      </c>
      <c r="D50" s="14" t="s">
        <v>406</v>
      </c>
      <c r="E50" s="14" t="s">
        <v>389</v>
      </c>
      <c r="F50" s="15" t="s">
        <v>379</v>
      </c>
    </row>
    <row r="51" spans="1:6" x14ac:dyDescent="0.25">
      <c r="A51" s="9">
        <v>5</v>
      </c>
      <c r="B51" s="14" t="s">
        <v>366</v>
      </c>
      <c r="C51" s="14" t="s">
        <v>408</v>
      </c>
      <c r="D51" s="14" t="s">
        <v>409</v>
      </c>
      <c r="E51" s="14" t="s">
        <v>390</v>
      </c>
      <c r="F51" s="15" t="s">
        <v>407</v>
      </c>
    </row>
    <row r="52" spans="1:6" x14ac:dyDescent="0.25">
      <c r="A52" s="9">
        <v>5</v>
      </c>
      <c r="B52" s="14" t="s">
        <v>373</v>
      </c>
      <c r="C52" s="14" t="s">
        <v>371</v>
      </c>
      <c r="D52" s="14" t="s">
        <v>372</v>
      </c>
      <c r="E52" s="14" t="s">
        <v>391</v>
      </c>
      <c r="F52" s="15" t="s">
        <v>410</v>
      </c>
    </row>
    <row r="53" spans="1:6" x14ac:dyDescent="0.25">
      <c r="A53" s="9">
        <v>5</v>
      </c>
      <c r="B53" s="14" t="s">
        <v>365</v>
      </c>
      <c r="C53" s="14" t="s">
        <v>363</v>
      </c>
      <c r="D53" s="14" t="s">
        <v>364</v>
      </c>
      <c r="E53" s="14" t="s">
        <v>358</v>
      </c>
      <c r="F53" s="15" t="s">
        <v>378</v>
      </c>
    </row>
    <row r="54" spans="1:6" x14ac:dyDescent="0.25">
      <c r="A54" s="9">
        <v>5</v>
      </c>
      <c r="B54" s="14" t="s">
        <v>362</v>
      </c>
      <c r="C54" s="14" t="s">
        <v>360</v>
      </c>
      <c r="D54" s="14" t="s">
        <v>361</v>
      </c>
      <c r="E54" s="14" t="s">
        <v>357</v>
      </c>
      <c r="F54" s="15" t="s">
        <v>377</v>
      </c>
    </row>
    <row r="55" spans="1:6" x14ac:dyDescent="0.25">
      <c r="A55" s="9">
        <v>5</v>
      </c>
      <c r="B55" s="14" t="s">
        <v>376</v>
      </c>
      <c r="C55" s="14" t="s">
        <v>374</v>
      </c>
      <c r="D55" s="14" t="s">
        <v>375</v>
      </c>
      <c r="E55" s="14" t="s">
        <v>359</v>
      </c>
      <c r="F55" s="15" t="s">
        <v>380</v>
      </c>
    </row>
    <row r="56" spans="1:6" x14ac:dyDescent="0.25">
      <c r="A56" s="9">
        <v>5</v>
      </c>
      <c r="B56" s="14" t="s">
        <v>412</v>
      </c>
      <c r="C56" s="14" t="s">
        <v>413</v>
      </c>
      <c r="D56" s="14" t="s">
        <v>335</v>
      </c>
      <c r="E56" s="14" t="s">
        <v>392</v>
      </c>
      <c r="F56" s="15" t="s">
        <v>411</v>
      </c>
    </row>
    <row r="57" spans="1:6" x14ac:dyDescent="0.25">
      <c r="A57" s="9">
        <v>5</v>
      </c>
      <c r="B57" s="14" t="s">
        <v>415</v>
      </c>
      <c r="C57" s="14" t="s">
        <v>416</v>
      </c>
      <c r="D57" s="14" t="s">
        <v>417</v>
      </c>
      <c r="E57" s="14" t="s">
        <v>393</v>
      </c>
      <c r="F57" s="15" t="s">
        <v>414</v>
      </c>
    </row>
    <row r="58" spans="1:6" x14ac:dyDescent="0.25">
      <c r="A58" s="9">
        <v>5</v>
      </c>
      <c r="B58" s="14" t="s">
        <v>419</v>
      </c>
      <c r="C58" s="14" t="s">
        <v>420</v>
      </c>
      <c r="D58" s="14" t="s">
        <v>421</v>
      </c>
      <c r="E58" s="14" t="s">
        <v>394</v>
      </c>
      <c r="F58" s="15" t="s">
        <v>418</v>
      </c>
    </row>
    <row r="59" spans="1:6" x14ac:dyDescent="0.25">
      <c r="A59" s="9">
        <v>5</v>
      </c>
      <c r="B59" s="14" t="s">
        <v>423</v>
      </c>
      <c r="C59" s="14" t="s">
        <v>424</v>
      </c>
      <c r="D59" s="14" t="s">
        <v>425</v>
      </c>
      <c r="E59" s="14" t="s">
        <v>395</v>
      </c>
      <c r="F59" s="15" t="s">
        <v>422</v>
      </c>
    </row>
  </sheetData>
  <hyperlinks>
    <hyperlink ref="E25" r:id="rId1" tooltip="Abrir Nueva Ventana &gt; Dossier del Proveedor para JLJ CONSTRUCCIONES SA DE CV" display="https://compranet.hacienda.gob.mx/esop/toolkit/negotiation/rfq/modifyRfq.do?from=menu&amp;_ncp=1646661205374.35490-1" xr:uid="{00000000-0004-0000-0B00-00000000000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8"/>
  <sheetViews>
    <sheetView topLeftCell="A32" workbookViewId="0">
      <selection activeCell="E54" sqref="E54"/>
    </sheetView>
  </sheetViews>
  <sheetFormatPr baseColWidth="10" defaultColWidth="8.7109375" defaultRowHeight="15" x14ac:dyDescent="0.25"/>
  <cols>
    <col min="1" max="1" width="3.42578125" bestFit="1" customWidth="1"/>
    <col min="2" max="2" width="17.42578125" customWidth="1"/>
    <col min="3" max="3" width="17" bestFit="1" customWidth="1"/>
    <col min="4" max="4" width="19.140625" bestFit="1" customWidth="1"/>
    <col min="5" max="5" width="50.7109375" customWidth="1"/>
    <col min="6" max="6" width="40.7109375" customWidth="1"/>
  </cols>
  <sheetData>
    <row r="1" spans="1:7" hidden="1" x14ac:dyDescent="0.25">
      <c r="B1" t="s">
        <v>7</v>
      </c>
      <c r="C1" t="s">
        <v>7</v>
      </c>
      <c r="D1" t="s">
        <v>7</v>
      </c>
      <c r="E1" t="s">
        <v>12</v>
      </c>
      <c r="F1" t="s">
        <v>7</v>
      </c>
    </row>
    <row r="2" spans="1:7" hidden="1" x14ac:dyDescent="0.25">
      <c r="B2" t="s">
        <v>309</v>
      </c>
      <c r="C2" t="s">
        <v>310</v>
      </c>
      <c r="D2" t="s">
        <v>311</v>
      </c>
      <c r="E2" t="s">
        <v>312</v>
      </c>
      <c r="F2" t="s">
        <v>313</v>
      </c>
    </row>
    <row r="3" spans="1:7" ht="30" x14ac:dyDescent="0.25">
      <c r="A3" s="1" t="s">
        <v>296</v>
      </c>
      <c r="B3" s="1" t="s">
        <v>297</v>
      </c>
      <c r="C3" s="1" t="s">
        <v>298</v>
      </c>
      <c r="D3" s="1" t="s">
        <v>299</v>
      </c>
      <c r="E3" s="1" t="s">
        <v>307</v>
      </c>
      <c r="F3" s="1" t="s">
        <v>314</v>
      </c>
    </row>
    <row r="4" spans="1:7" s="10" customFormat="1" x14ac:dyDescent="0.25">
      <c r="A4" s="9">
        <v>1</v>
      </c>
      <c r="B4" s="14" t="s">
        <v>456</v>
      </c>
      <c r="C4" s="14" t="s">
        <v>457</v>
      </c>
      <c r="D4" s="14" t="s">
        <v>397</v>
      </c>
      <c r="E4" s="14" t="s">
        <v>444</v>
      </c>
      <c r="F4" s="15" t="s">
        <v>450</v>
      </c>
      <c r="G4" s="20"/>
    </row>
    <row r="5" spans="1:7" s="10" customFormat="1" x14ac:dyDescent="0.25">
      <c r="A5" s="9">
        <v>1</v>
      </c>
      <c r="B5" s="14" t="s">
        <v>458</v>
      </c>
      <c r="C5" s="14" t="s">
        <v>435</v>
      </c>
      <c r="D5" s="14" t="s">
        <v>436</v>
      </c>
      <c r="E5" s="14" t="s">
        <v>445</v>
      </c>
      <c r="F5" s="15" t="s">
        <v>451</v>
      </c>
      <c r="G5" s="20"/>
    </row>
    <row r="6" spans="1:7" s="10" customFormat="1" x14ac:dyDescent="0.25">
      <c r="A6" s="9">
        <v>1</v>
      </c>
      <c r="B6" s="14" t="s">
        <v>459</v>
      </c>
      <c r="C6" s="14" t="s">
        <v>460</v>
      </c>
      <c r="D6" s="14" t="s">
        <v>461</v>
      </c>
      <c r="E6" s="14" t="s">
        <v>446</v>
      </c>
      <c r="F6" s="15" t="s">
        <v>452</v>
      </c>
      <c r="G6" s="20"/>
    </row>
    <row r="7" spans="1:7" s="10" customFormat="1" x14ac:dyDescent="0.25">
      <c r="A7" s="9">
        <v>1</v>
      </c>
      <c r="B7" s="14" t="s">
        <v>382</v>
      </c>
      <c r="C7" s="14" t="s">
        <v>462</v>
      </c>
      <c r="D7" s="14" t="s">
        <v>463</v>
      </c>
      <c r="E7" s="14" t="s">
        <v>447</v>
      </c>
      <c r="F7" s="15" t="s">
        <v>453</v>
      </c>
      <c r="G7" s="20"/>
    </row>
    <row r="8" spans="1:7" s="10" customFormat="1" x14ac:dyDescent="0.25">
      <c r="A8" s="9">
        <v>1</v>
      </c>
      <c r="B8" s="14" t="s">
        <v>464</v>
      </c>
      <c r="C8" s="14" t="s">
        <v>465</v>
      </c>
      <c r="D8" s="14" t="s">
        <v>466</v>
      </c>
      <c r="E8" s="14" t="s">
        <v>448</v>
      </c>
      <c r="F8" s="15" t="s">
        <v>454</v>
      </c>
      <c r="G8" s="20"/>
    </row>
    <row r="9" spans="1:7" s="10" customFormat="1" x14ac:dyDescent="0.25">
      <c r="A9" s="9">
        <v>1</v>
      </c>
      <c r="B9" s="14" t="s">
        <v>467</v>
      </c>
      <c r="C9" s="14" t="s">
        <v>361</v>
      </c>
      <c r="D9" s="14" t="s">
        <v>468</v>
      </c>
      <c r="E9" s="14" t="s">
        <v>449</v>
      </c>
      <c r="F9" s="15" t="s">
        <v>455</v>
      </c>
      <c r="G9" s="20"/>
    </row>
    <row r="10" spans="1:7" s="10" customFormat="1" x14ac:dyDescent="0.25">
      <c r="A10" s="9">
        <v>2</v>
      </c>
      <c r="B10" s="14" t="s">
        <v>524</v>
      </c>
      <c r="C10" s="14" t="s">
        <v>480</v>
      </c>
      <c r="D10" s="14" t="s">
        <v>481</v>
      </c>
      <c r="E10" s="14" t="s">
        <v>474</v>
      </c>
      <c r="F10" s="15" t="s">
        <v>477</v>
      </c>
      <c r="G10" s="20"/>
    </row>
    <row r="11" spans="1:7" s="10" customFormat="1" x14ac:dyDescent="0.25">
      <c r="A11" s="9">
        <v>2</v>
      </c>
      <c r="B11" s="14" t="s">
        <v>526</v>
      </c>
      <c r="C11" s="14" t="s">
        <v>383</v>
      </c>
      <c r="D11" s="14" t="s">
        <v>525</v>
      </c>
      <c r="E11" s="14" t="s">
        <v>475</v>
      </c>
      <c r="F11" s="15" t="s">
        <v>478</v>
      </c>
      <c r="G11" s="20"/>
    </row>
    <row r="12" spans="1:7" s="10" customFormat="1" x14ac:dyDescent="0.25">
      <c r="A12" s="9">
        <v>2</v>
      </c>
      <c r="B12" s="14" t="s">
        <v>456</v>
      </c>
      <c r="C12" s="14" t="s">
        <v>457</v>
      </c>
      <c r="D12" s="14" t="s">
        <v>397</v>
      </c>
      <c r="E12" s="14" t="s">
        <v>444</v>
      </c>
      <c r="F12" s="15" t="s">
        <v>450</v>
      </c>
      <c r="G12" s="20"/>
    </row>
    <row r="13" spans="1:7" s="13" customFormat="1" x14ac:dyDescent="0.25">
      <c r="A13" s="9">
        <v>2</v>
      </c>
      <c r="B13" s="14" t="s">
        <v>459</v>
      </c>
      <c r="C13" s="14" t="s">
        <v>460</v>
      </c>
      <c r="D13" s="14" t="s">
        <v>461</v>
      </c>
      <c r="E13" s="14" t="s">
        <v>446</v>
      </c>
      <c r="F13" s="15" t="s">
        <v>452</v>
      </c>
      <c r="G13" s="20"/>
    </row>
    <row r="14" spans="1:7" s="10" customFormat="1" x14ac:dyDescent="0.25">
      <c r="A14" s="9">
        <v>2</v>
      </c>
      <c r="B14" s="14" t="s">
        <v>382</v>
      </c>
      <c r="C14" s="14" t="s">
        <v>462</v>
      </c>
      <c r="D14" s="14" t="s">
        <v>463</v>
      </c>
      <c r="E14" s="14" t="s">
        <v>447</v>
      </c>
      <c r="F14" s="15" t="s">
        <v>453</v>
      </c>
      <c r="G14" s="20"/>
    </row>
    <row r="15" spans="1:7" s="10" customFormat="1" x14ac:dyDescent="0.25">
      <c r="A15" s="9">
        <v>2</v>
      </c>
      <c r="B15" s="14" t="s">
        <v>464</v>
      </c>
      <c r="C15" s="14" t="s">
        <v>465</v>
      </c>
      <c r="D15" s="14" t="s">
        <v>466</v>
      </c>
      <c r="E15" s="15" t="s">
        <v>448</v>
      </c>
      <c r="F15" s="15" t="s">
        <v>454</v>
      </c>
      <c r="G15" s="20"/>
    </row>
    <row r="16" spans="1:7" s="10" customFormat="1" x14ac:dyDescent="0.25">
      <c r="A16" s="9">
        <v>2</v>
      </c>
      <c r="B16" s="14" t="s">
        <v>482</v>
      </c>
      <c r="C16" s="14" t="s">
        <v>483</v>
      </c>
      <c r="D16" s="14" t="s">
        <v>484</v>
      </c>
      <c r="E16" s="14" t="s">
        <v>476</v>
      </c>
      <c r="F16" s="15" t="s">
        <v>479</v>
      </c>
      <c r="G16" s="20"/>
    </row>
    <row r="17" spans="1:7" s="10" customFormat="1" x14ac:dyDescent="0.25">
      <c r="A17" s="9">
        <v>2</v>
      </c>
      <c r="B17" s="14" t="s">
        <v>467</v>
      </c>
      <c r="C17" s="14" t="s">
        <v>361</v>
      </c>
      <c r="D17" s="14" t="s">
        <v>468</v>
      </c>
      <c r="E17" s="14" t="s">
        <v>449</v>
      </c>
      <c r="F17" s="15" t="s">
        <v>455</v>
      </c>
      <c r="G17" s="20"/>
    </row>
    <row r="18" spans="1:7" s="10" customFormat="1" x14ac:dyDescent="0.25">
      <c r="A18" s="9">
        <v>2</v>
      </c>
      <c r="B18" s="15" t="s">
        <v>373</v>
      </c>
      <c r="C18" s="14" t="s">
        <v>371</v>
      </c>
      <c r="D18" s="14" t="s">
        <v>372</v>
      </c>
      <c r="E18" s="14" t="s">
        <v>391</v>
      </c>
      <c r="F18" s="15" t="s">
        <v>410</v>
      </c>
      <c r="G18" s="20"/>
    </row>
    <row r="19" spans="1:7" s="10" customFormat="1" x14ac:dyDescent="0.25">
      <c r="A19" s="9">
        <v>3</v>
      </c>
      <c r="B19" s="14" t="s">
        <v>523</v>
      </c>
      <c r="C19" s="14" t="s">
        <v>372</v>
      </c>
      <c r="D19" s="14" t="s">
        <v>409</v>
      </c>
      <c r="E19" s="14" t="s">
        <v>543</v>
      </c>
      <c r="F19" s="15" t="s">
        <v>522</v>
      </c>
      <c r="G19" s="20"/>
    </row>
    <row r="20" spans="1:7" s="10" customFormat="1" x14ac:dyDescent="0.25">
      <c r="A20" s="9">
        <v>3</v>
      </c>
      <c r="B20" s="14" t="s">
        <v>362</v>
      </c>
      <c r="C20" s="14" t="s">
        <v>360</v>
      </c>
      <c r="D20" s="14" t="s">
        <v>361</v>
      </c>
      <c r="E20" s="14" t="s">
        <v>357</v>
      </c>
      <c r="F20" s="15" t="s">
        <v>377</v>
      </c>
      <c r="G20" s="20"/>
    </row>
    <row r="21" spans="1:7" s="10" customFormat="1" x14ac:dyDescent="0.25">
      <c r="A21" s="9">
        <v>3</v>
      </c>
      <c r="B21" s="14" t="s">
        <v>498</v>
      </c>
      <c r="C21" s="14" t="s">
        <v>403</v>
      </c>
      <c r="D21" s="14" t="s">
        <v>500</v>
      </c>
      <c r="E21" s="14" t="s">
        <v>520</v>
      </c>
      <c r="F21" s="15" t="s">
        <v>497</v>
      </c>
      <c r="G21" s="20"/>
    </row>
    <row r="22" spans="1:7" s="10" customFormat="1" x14ac:dyDescent="0.25">
      <c r="A22" s="9">
        <v>3</v>
      </c>
      <c r="B22" s="14" t="s">
        <v>524</v>
      </c>
      <c r="C22" s="14" t="s">
        <v>480</v>
      </c>
      <c r="D22" s="14" t="s">
        <v>481</v>
      </c>
      <c r="E22" s="14" t="s">
        <v>474</v>
      </c>
      <c r="F22" s="15" t="s">
        <v>477</v>
      </c>
      <c r="G22" s="20"/>
    </row>
    <row r="23" spans="1:7" s="10" customFormat="1" x14ac:dyDescent="0.25">
      <c r="A23" s="17">
        <v>3</v>
      </c>
      <c r="B23" s="14" t="s">
        <v>529</v>
      </c>
      <c r="C23" s="14" t="s">
        <v>372</v>
      </c>
      <c r="D23" s="14" t="s">
        <v>409</v>
      </c>
      <c r="E23" s="14" t="s">
        <v>528</v>
      </c>
      <c r="F23" s="15" t="s">
        <v>527</v>
      </c>
      <c r="G23" s="20"/>
    </row>
    <row r="24" spans="1:7" s="10" customFormat="1" x14ac:dyDescent="0.25">
      <c r="A24" s="9">
        <v>4</v>
      </c>
      <c r="B24" s="14" t="s">
        <v>554</v>
      </c>
      <c r="C24" s="14" t="s">
        <v>555</v>
      </c>
      <c r="D24" s="14" t="s">
        <v>556</v>
      </c>
      <c r="E24" s="14" t="s">
        <v>396</v>
      </c>
      <c r="F24" s="15" t="s">
        <v>553</v>
      </c>
      <c r="G24" s="20"/>
    </row>
    <row r="25" spans="1:7" s="10" customFormat="1" x14ac:dyDescent="0.25">
      <c r="A25" s="9">
        <v>4</v>
      </c>
      <c r="B25" s="14" t="s">
        <v>366</v>
      </c>
      <c r="C25" s="14" t="s">
        <v>361</v>
      </c>
      <c r="D25" s="14" t="s">
        <v>558</v>
      </c>
      <c r="E25" s="14" t="s">
        <v>551</v>
      </c>
      <c r="F25" s="15" t="s">
        <v>557</v>
      </c>
      <c r="G25" s="20"/>
    </row>
    <row r="26" spans="1:7" s="10" customFormat="1" x14ac:dyDescent="0.25">
      <c r="A26" s="16">
        <v>4</v>
      </c>
      <c r="B26" s="14" t="s">
        <v>560</v>
      </c>
      <c r="C26" s="14" t="s">
        <v>561</v>
      </c>
      <c r="D26" s="14" t="s">
        <v>562</v>
      </c>
      <c r="E26" s="14" t="s">
        <v>552</v>
      </c>
      <c r="F26" s="15" t="s">
        <v>559</v>
      </c>
      <c r="G26" s="20"/>
    </row>
    <row r="27" spans="1:7" s="10" customFormat="1" x14ac:dyDescent="0.25">
      <c r="A27" s="9">
        <v>5</v>
      </c>
      <c r="B27" s="14" t="s">
        <v>574</v>
      </c>
      <c r="C27" s="14" t="s">
        <v>572</v>
      </c>
      <c r="D27" s="14" t="s">
        <v>573</v>
      </c>
      <c r="E27" s="14" t="s">
        <v>569</v>
      </c>
      <c r="F27" s="15" t="s">
        <v>571</v>
      </c>
      <c r="G27" s="20"/>
    </row>
    <row r="28" spans="1:7" s="10" customFormat="1" x14ac:dyDescent="0.25">
      <c r="A28" s="9">
        <v>5</v>
      </c>
      <c r="B28" s="14" t="s">
        <v>365</v>
      </c>
      <c r="C28" s="14" t="s">
        <v>363</v>
      </c>
      <c r="D28" s="14" t="s">
        <v>364</v>
      </c>
      <c r="E28" s="14" t="s">
        <v>570</v>
      </c>
      <c r="F28" s="15" t="s">
        <v>378</v>
      </c>
      <c r="G28" s="20"/>
    </row>
    <row r="29" spans="1:7" s="10" customFormat="1" x14ac:dyDescent="0.25">
      <c r="A29" s="9">
        <v>5</v>
      </c>
      <c r="B29" s="14" t="s">
        <v>433</v>
      </c>
      <c r="C29" s="14" t="s">
        <v>434</v>
      </c>
      <c r="D29" s="14" t="s">
        <v>371</v>
      </c>
      <c r="E29" s="15" t="s">
        <v>389</v>
      </c>
      <c r="F29" s="15" t="s">
        <v>432</v>
      </c>
      <c r="G29" s="20"/>
    </row>
    <row r="30" spans="1:7" s="10" customFormat="1" x14ac:dyDescent="0.25">
      <c r="A30" s="9">
        <v>6</v>
      </c>
      <c r="B30" s="14" t="s">
        <v>382</v>
      </c>
      <c r="C30" s="14" t="s">
        <v>399</v>
      </c>
      <c r="D30" s="14" t="s">
        <v>586</v>
      </c>
      <c r="E30" s="14" t="s">
        <v>583</v>
      </c>
      <c r="F30" s="15" t="s">
        <v>585</v>
      </c>
      <c r="G30" s="20"/>
    </row>
    <row r="31" spans="1:7" s="10" customFormat="1" x14ac:dyDescent="0.25">
      <c r="A31" s="9">
        <v>6</v>
      </c>
      <c r="B31" s="14" t="s">
        <v>415</v>
      </c>
      <c r="C31" s="14" t="s">
        <v>416</v>
      </c>
      <c r="D31" s="14" t="s">
        <v>417</v>
      </c>
      <c r="E31" s="14" t="s">
        <v>584</v>
      </c>
      <c r="F31" s="15" t="s">
        <v>414</v>
      </c>
      <c r="G31" s="20"/>
    </row>
    <row r="32" spans="1:7" s="10" customFormat="1" x14ac:dyDescent="0.25">
      <c r="A32" s="9">
        <v>6</v>
      </c>
      <c r="B32" s="14" t="s">
        <v>526</v>
      </c>
      <c r="C32" s="14" t="s">
        <v>383</v>
      </c>
      <c r="D32" s="14" t="s">
        <v>525</v>
      </c>
      <c r="E32" s="14" t="s">
        <v>475</v>
      </c>
      <c r="F32" s="15" t="s">
        <v>587</v>
      </c>
      <c r="G32" s="20"/>
    </row>
    <row r="33" spans="1:7" s="10" customFormat="1" x14ac:dyDescent="0.25">
      <c r="A33" s="9">
        <v>7</v>
      </c>
      <c r="B33" s="14" t="s">
        <v>365</v>
      </c>
      <c r="C33" s="14" t="s">
        <v>363</v>
      </c>
      <c r="D33" s="14" t="s">
        <v>364</v>
      </c>
      <c r="E33" s="14" t="s">
        <v>570</v>
      </c>
      <c r="F33" s="15" t="s">
        <v>378</v>
      </c>
      <c r="G33" s="20"/>
    </row>
    <row r="34" spans="1:7" s="10" customFormat="1" x14ac:dyDescent="0.25">
      <c r="A34" s="9">
        <v>7</v>
      </c>
      <c r="B34" s="14" t="s">
        <v>560</v>
      </c>
      <c r="C34" s="14" t="s">
        <v>561</v>
      </c>
      <c r="D34" s="14" t="s">
        <v>562</v>
      </c>
      <c r="E34" s="14" t="s">
        <v>552</v>
      </c>
      <c r="F34" s="15" t="s">
        <v>559</v>
      </c>
      <c r="G34" s="20"/>
    </row>
    <row r="35" spans="1:7" s="10" customFormat="1" x14ac:dyDescent="0.25">
      <c r="A35" s="9">
        <v>7</v>
      </c>
      <c r="B35" s="14" t="s">
        <v>526</v>
      </c>
      <c r="C35" s="14" t="s">
        <v>604</v>
      </c>
      <c r="D35" s="14" t="s">
        <v>539</v>
      </c>
      <c r="E35" s="14" t="s">
        <v>597</v>
      </c>
      <c r="F35" s="15" t="s">
        <v>603</v>
      </c>
      <c r="G35" s="20"/>
    </row>
    <row r="36" spans="1:7" s="10" customFormat="1" x14ac:dyDescent="0.25">
      <c r="A36" s="9">
        <v>7</v>
      </c>
      <c r="B36" s="14" t="s">
        <v>606</v>
      </c>
      <c r="C36" s="14" t="s">
        <v>555</v>
      </c>
      <c r="D36" s="14" t="s">
        <v>607</v>
      </c>
      <c r="E36" s="14" t="s">
        <v>598</v>
      </c>
      <c r="F36" s="15" t="s">
        <v>605</v>
      </c>
      <c r="G36" s="20"/>
    </row>
    <row r="37" spans="1:7" s="10" customFormat="1" x14ac:dyDescent="0.25">
      <c r="A37" s="9">
        <v>7</v>
      </c>
      <c r="B37" s="14" t="s">
        <v>609</v>
      </c>
      <c r="C37" s="14" t="s">
        <v>610</v>
      </c>
      <c r="D37" s="14" t="s">
        <v>487</v>
      </c>
      <c r="E37" s="14" t="s">
        <v>599</v>
      </c>
      <c r="F37" s="15" t="s">
        <v>608</v>
      </c>
      <c r="G37" s="20"/>
    </row>
    <row r="38" spans="1:7" s="10" customFormat="1" x14ac:dyDescent="0.25">
      <c r="A38" s="9">
        <v>7</v>
      </c>
      <c r="B38" s="14" t="s">
        <v>370</v>
      </c>
      <c r="C38" s="14" t="s">
        <v>368</v>
      </c>
      <c r="D38" s="14" t="s">
        <v>369</v>
      </c>
      <c r="E38" s="14" t="s">
        <v>600</v>
      </c>
      <c r="F38" s="15" t="s">
        <v>611</v>
      </c>
      <c r="G38" s="20"/>
    </row>
    <row r="39" spans="1:7" s="10" customFormat="1" x14ac:dyDescent="0.25">
      <c r="A39" s="9">
        <v>7</v>
      </c>
      <c r="B39" s="14" t="s">
        <v>366</v>
      </c>
      <c r="C39" s="14" t="s">
        <v>361</v>
      </c>
      <c r="D39" s="14" t="s">
        <v>558</v>
      </c>
      <c r="E39" s="14" t="s">
        <v>601</v>
      </c>
      <c r="F39" s="20" t="s">
        <v>557</v>
      </c>
      <c r="G39" s="20"/>
    </row>
    <row r="40" spans="1:7" s="10" customFormat="1" x14ac:dyDescent="0.25">
      <c r="A40" s="9">
        <v>7</v>
      </c>
      <c r="B40" s="14" t="s">
        <v>405</v>
      </c>
      <c r="C40" s="14" t="s">
        <v>367</v>
      </c>
      <c r="D40" s="14" t="s">
        <v>406</v>
      </c>
      <c r="E40" s="15" t="s">
        <v>602</v>
      </c>
      <c r="F40" s="15" t="s">
        <v>379</v>
      </c>
      <c r="G40" s="20"/>
    </row>
    <row r="41" spans="1:7" s="10" customFormat="1" x14ac:dyDescent="0.25">
      <c r="A41" s="9">
        <v>7</v>
      </c>
      <c r="B41" s="14" t="s">
        <v>612</v>
      </c>
      <c r="C41" s="14" t="s">
        <v>612</v>
      </c>
      <c r="D41" s="14" t="s">
        <v>612</v>
      </c>
      <c r="E41" s="15" t="s">
        <v>448</v>
      </c>
      <c r="F41" s="15" t="s">
        <v>454</v>
      </c>
      <c r="G41" s="20"/>
    </row>
    <row r="42" spans="1:7" s="10" customFormat="1" x14ac:dyDescent="0.25">
      <c r="A42" s="9">
        <v>7</v>
      </c>
      <c r="B42" s="14" t="s">
        <v>467</v>
      </c>
      <c r="C42" s="14" t="s">
        <v>361</v>
      </c>
      <c r="D42" s="14" t="s">
        <v>468</v>
      </c>
      <c r="E42" s="14" t="s">
        <v>449</v>
      </c>
      <c r="F42" s="15" t="s">
        <v>455</v>
      </c>
      <c r="G42" s="20"/>
    </row>
    <row r="43" spans="1:7" x14ac:dyDescent="0.25">
      <c r="A43" s="9">
        <v>8</v>
      </c>
      <c r="B43" s="14" t="s">
        <v>382</v>
      </c>
      <c r="C43" s="14" t="s">
        <v>399</v>
      </c>
      <c r="D43" s="14" t="s">
        <v>586</v>
      </c>
      <c r="E43" s="14" t="s">
        <v>583</v>
      </c>
      <c r="F43" s="15" t="s">
        <v>585</v>
      </c>
      <c r="G43" s="20"/>
    </row>
    <row r="44" spans="1:7" x14ac:dyDescent="0.25">
      <c r="A44" s="9">
        <v>8</v>
      </c>
      <c r="B44" s="14" t="s">
        <v>415</v>
      </c>
      <c r="C44" s="14" t="s">
        <v>416</v>
      </c>
      <c r="D44" s="14" t="s">
        <v>417</v>
      </c>
      <c r="E44" s="14" t="s">
        <v>584</v>
      </c>
      <c r="F44" s="15" t="s">
        <v>414</v>
      </c>
      <c r="G44" s="20"/>
    </row>
    <row r="45" spans="1:7" x14ac:dyDescent="0.25">
      <c r="A45" s="9">
        <v>8</v>
      </c>
      <c r="B45" s="14" t="s">
        <v>526</v>
      </c>
      <c r="C45" s="14" t="s">
        <v>383</v>
      </c>
      <c r="D45" s="14" t="s">
        <v>525</v>
      </c>
      <c r="E45" s="14" t="s">
        <v>475</v>
      </c>
      <c r="F45" s="15" t="s">
        <v>587</v>
      </c>
      <c r="G45" s="20"/>
    </row>
    <row r="46" spans="1:7" x14ac:dyDescent="0.25">
      <c r="A46" s="9">
        <v>9</v>
      </c>
      <c r="B46" s="14" t="s">
        <v>365</v>
      </c>
      <c r="C46" s="14" t="s">
        <v>363</v>
      </c>
      <c r="D46" s="14" t="s">
        <v>364</v>
      </c>
      <c r="E46" s="14" t="s">
        <v>570</v>
      </c>
      <c r="F46" s="15" t="s">
        <v>378</v>
      </c>
      <c r="G46" s="20"/>
    </row>
    <row r="47" spans="1:7" x14ac:dyDescent="0.25">
      <c r="A47" s="9">
        <v>9</v>
      </c>
      <c r="B47" s="14" t="s">
        <v>362</v>
      </c>
      <c r="C47" s="14" t="s">
        <v>360</v>
      </c>
      <c r="D47" s="14" t="s">
        <v>361</v>
      </c>
      <c r="E47" s="14" t="s">
        <v>357</v>
      </c>
      <c r="F47" s="15" t="s">
        <v>377</v>
      </c>
      <c r="G47" s="20"/>
    </row>
    <row r="48" spans="1:7" x14ac:dyDescent="0.25">
      <c r="A48" s="9">
        <v>9</v>
      </c>
      <c r="B48" s="14" t="s">
        <v>370</v>
      </c>
      <c r="C48" s="14" t="s">
        <v>368</v>
      </c>
      <c r="D48" s="14" t="s">
        <v>369</v>
      </c>
      <c r="E48" s="14" t="s">
        <v>633</v>
      </c>
      <c r="F48" s="15" t="s">
        <v>587</v>
      </c>
      <c r="G48" s="20"/>
    </row>
  </sheetData>
  <hyperlinks>
    <hyperlink ref="E27" r:id="rId1" tooltip="Abrir Nueva Ventana &gt; Dossier del Proveedor para JLJ CONSTRUCCIONES SA DE CV" display="https://compranet.hacienda.gob.mx/esop/toolkit/negotiation/rfq/modifyRfq.do?from=menu&amp;_ncp=1646661205374.35490-1" xr:uid="{00000000-0004-0000-0C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topLeftCell="A3" workbookViewId="0">
      <selection activeCell="E18" sqref="E18"/>
    </sheetView>
  </sheetViews>
  <sheetFormatPr baseColWidth="10" defaultColWidth="8.71093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2">
        <v>1</v>
      </c>
      <c r="B4" s="2" t="s">
        <v>336</v>
      </c>
      <c r="C4" s="2" t="s">
        <v>337</v>
      </c>
      <c r="D4" s="2" t="s">
        <v>335</v>
      </c>
      <c r="E4" s="2" t="s">
        <v>338</v>
      </c>
      <c r="F4" s="2" t="s">
        <v>339</v>
      </c>
    </row>
    <row r="5" spans="1:6" x14ac:dyDescent="0.25">
      <c r="A5">
        <v>2</v>
      </c>
      <c r="B5" s="2" t="s">
        <v>336</v>
      </c>
      <c r="C5" s="2" t="s">
        <v>337</v>
      </c>
      <c r="D5" s="2" t="s">
        <v>335</v>
      </c>
      <c r="E5" s="2" t="s">
        <v>338</v>
      </c>
      <c r="F5" s="2" t="s">
        <v>339</v>
      </c>
    </row>
    <row r="6" spans="1:6" x14ac:dyDescent="0.25">
      <c r="A6">
        <v>3</v>
      </c>
      <c r="B6" s="2" t="s">
        <v>336</v>
      </c>
      <c r="C6" s="2" t="s">
        <v>337</v>
      </c>
      <c r="D6" s="2" t="s">
        <v>335</v>
      </c>
      <c r="E6" s="2" t="s">
        <v>338</v>
      </c>
      <c r="F6" s="2" t="s">
        <v>339</v>
      </c>
    </row>
    <row r="7" spans="1:6" x14ac:dyDescent="0.25">
      <c r="A7" s="8">
        <v>4</v>
      </c>
      <c r="B7" s="2" t="s">
        <v>336</v>
      </c>
      <c r="C7" s="2" t="s">
        <v>337</v>
      </c>
      <c r="D7" s="2" t="s">
        <v>335</v>
      </c>
      <c r="E7" s="2" t="s">
        <v>338</v>
      </c>
      <c r="F7" s="2" t="s">
        <v>339</v>
      </c>
    </row>
    <row r="8" spans="1:6" x14ac:dyDescent="0.25">
      <c r="A8" s="8">
        <v>5</v>
      </c>
      <c r="B8" s="2" t="s">
        <v>336</v>
      </c>
      <c r="C8" s="2" t="s">
        <v>337</v>
      </c>
      <c r="D8" s="2" t="s">
        <v>335</v>
      </c>
      <c r="E8" s="2" t="s">
        <v>338</v>
      </c>
      <c r="F8" s="2" t="s">
        <v>339</v>
      </c>
    </row>
    <row r="9" spans="1:6" x14ac:dyDescent="0.25">
      <c r="A9" s="18">
        <v>6</v>
      </c>
      <c r="B9" s="2" t="s">
        <v>336</v>
      </c>
      <c r="C9" s="2" t="s">
        <v>337</v>
      </c>
      <c r="D9" s="2" t="s">
        <v>335</v>
      </c>
      <c r="E9" s="2" t="s">
        <v>338</v>
      </c>
      <c r="F9" s="2" t="s">
        <v>339</v>
      </c>
    </row>
    <row r="10" spans="1:6" x14ac:dyDescent="0.25">
      <c r="A10" s="18">
        <v>7</v>
      </c>
      <c r="B10" s="2" t="s">
        <v>336</v>
      </c>
      <c r="C10" s="2" t="s">
        <v>337</v>
      </c>
      <c r="D10" s="2" t="s">
        <v>335</v>
      </c>
      <c r="E10" s="2" t="s">
        <v>338</v>
      </c>
      <c r="F10" s="2" t="s">
        <v>339</v>
      </c>
    </row>
    <row r="11" spans="1:6" x14ac:dyDescent="0.25">
      <c r="A11" s="18">
        <v>8</v>
      </c>
      <c r="B11" s="2" t="s">
        <v>336</v>
      </c>
      <c r="C11" s="2" t="s">
        <v>337</v>
      </c>
      <c r="D11" s="2" t="s">
        <v>335</v>
      </c>
      <c r="E11" s="2" t="s">
        <v>338</v>
      </c>
      <c r="F11" s="2" t="s">
        <v>339</v>
      </c>
    </row>
    <row r="12" spans="1:6" x14ac:dyDescent="0.25">
      <c r="A12" s="18">
        <v>9</v>
      </c>
      <c r="B12" s="2" t="s">
        <v>336</v>
      </c>
      <c r="C12" s="2" t="s">
        <v>337</v>
      </c>
      <c r="D12" s="2" t="s">
        <v>335</v>
      </c>
      <c r="E12" s="2" t="s">
        <v>338</v>
      </c>
      <c r="F12" s="2" t="s">
        <v>339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
  <sheetViews>
    <sheetView topLeftCell="A3" workbookViewId="0">
      <selection activeCell="F21" sqref="F21"/>
    </sheetView>
  </sheetViews>
  <sheetFormatPr baseColWidth="10" defaultColWidth="8.7109375" defaultRowHeight="15" x14ac:dyDescent="0.25"/>
  <cols>
    <col min="1" max="1" width="3.42578125" bestFit="1" customWidth="1"/>
    <col min="2" max="2" width="22.85546875"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1</v>
      </c>
      <c r="B4" s="4" t="s">
        <v>340</v>
      </c>
    </row>
    <row r="5" spans="1:2" x14ac:dyDescent="0.25">
      <c r="A5">
        <v>2</v>
      </c>
      <c r="B5" s="4" t="s">
        <v>340</v>
      </c>
    </row>
    <row r="6" spans="1:2" x14ac:dyDescent="0.25">
      <c r="A6">
        <v>3</v>
      </c>
      <c r="B6" s="4" t="s">
        <v>437</v>
      </c>
    </row>
    <row r="7" spans="1:2" x14ac:dyDescent="0.25">
      <c r="A7">
        <v>4</v>
      </c>
      <c r="B7" s="4" t="s">
        <v>438</v>
      </c>
    </row>
    <row r="8" spans="1:2" x14ac:dyDescent="0.25">
      <c r="A8">
        <v>5</v>
      </c>
      <c r="B8" s="4" t="s">
        <v>439</v>
      </c>
    </row>
    <row r="9" spans="1:2" x14ac:dyDescent="0.25">
      <c r="A9" s="19">
        <v>6</v>
      </c>
      <c r="B9" s="4" t="s">
        <v>439</v>
      </c>
    </row>
    <row r="10" spans="1:2" x14ac:dyDescent="0.25">
      <c r="A10" s="19">
        <v>7</v>
      </c>
      <c r="B10" s="4" t="s">
        <v>439</v>
      </c>
    </row>
    <row r="11" spans="1:2" x14ac:dyDescent="0.25">
      <c r="A11" s="19">
        <v>8</v>
      </c>
      <c r="B11" s="4" t="s">
        <v>439</v>
      </c>
    </row>
    <row r="12" spans="1:2" x14ac:dyDescent="0.25">
      <c r="A12" s="19">
        <v>9</v>
      </c>
      <c r="B12" s="4" t="s">
        <v>439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2"/>
  <sheetViews>
    <sheetView topLeftCell="A5" workbookViewId="0">
      <selection activeCell="E12" sqref="E12"/>
    </sheetView>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7</v>
      </c>
      <c r="C1" t="s">
        <v>12</v>
      </c>
      <c r="D1" t="s">
        <v>8</v>
      </c>
      <c r="E1" t="s">
        <v>11</v>
      </c>
    </row>
    <row r="2" spans="1:5" hidden="1" x14ac:dyDescent="0.25">
      <c r="B2" t="s">
        <v>327</v>
      </c>
      <c r="C2" t="s">
        <v>328</v>
      </c>
      <c r="D2" t="s">
        <v>329</v>
      </c>
      <c r="E2" t="s">
        <v>330</v>
      </c>
    </row>
    <row r="3" spans="1:5" ht="30" x14ac:dyDescent="0.25">
      <c r="A3" s="1" t="s">
        <v>296</v>
      </c>
      <c r="B3" s="1" t="s">
        <v>331</v>
      </c>
      <c r="C3" s="1" t="s">
        <v>332</v>
      </c>
      <c r="D3" s="1" t="s">
        <v>333</v>
      </c>
      <c r="E3" s="1" t="s">
        <v>334</v>
      </c>
    </row>
    <row r="4" spans="1:5" ht="30" x14ac:dyDescent="0.25">
      <c r="A4" s="5">
        <v>1</v>
      </c>
      <c r="B4" s="5" t="s">
        <v>353</v>
      </c>
      <c r="C4" s="5" t="s">
        <v>353</v>
      </c>
      <c r="D4" s="6">
        <f>('Reporte de Formatos'!BZ8)</f>
        <v>44669</v>
      </c>
      <c r="E4" s="22" t="s">
        <v>687</v>
      </c>
    </row>
    <row r="5" spans="1:5" ht="25.5" x14ac:dyDescent="0.25">
      <c r="A5">
        <v>2</v>
      </c>
      <c r="B5" s="5" t="s">
        <v>353</v>
      </c>
      <c r="C5" s="5" t="s">
        <v>353</v>
      </c>
      <c r="D5" s="6">
        <f>('Reporte de Formatos'!BZ9)</f>
        <v>44669</v>
      </c>
      <c r="E5" s="22" t="s">
        <v>718</v>
      </c>
    </row>
    <row r="6" spans="1:5" ht="25.5" x14ac:dyDescent="0.25">
      <c r="A6">
        <v>3</v>
      </c>
      <c r="B6" s="5" t="s">
        <v>353</v>
      </c>
      <c r="C6" s="5" t="s">
        <v>353</v>
      </c>
      <c r="D6" s="6">
        <f>('Reporte de Formatos'!BZ10)</f>
        <v>44669</v>
      </c>
      <c r="E6" s="22" t="s">
        <v>718</v>
      </c>
    </row>
    <row r="7" spans="1:5" ht="25.5" x14ac:dyDescent="0.25">
      <c r="A7">
        <v>4</v>
      </c>
      <c r="B7" s="5" t="s">
        <v>353</v>
      </c>
      <c r="C7" s="5" t="s">
        <v>353</v>
      </c>
      <c r="D7" s="6">
        <f>('Reporte de Formatos'!BZ11)</f>
        <v>44669</v>
      </c>
      <c r="E7" s="22" t="s">
        <v>718</v>
      </c>
    </row>
    <row r="8" spans="1:5" ht="25.5" x14ac:dyDescent="0.25">
      <c r="A8">
        <v>5</v>
      </c>
      <c r="B8" s="5" t="s">
        <v>353</v>
      </c>
      <c r="C8" s="5" t="s">
        <v>353</v>
      </c>
      <c r="D8" s="6">
        <f>('Reporte de Formatos'!BZ12)</f>
        <v>44669</v>
      </c>
      <c r="E8" s="22" t="s">
        <v>718</v>
      </c>
    </row>
    <row r="9" spans="1:5" ht="25.5" x14ac:dyDescent="0.25">
      <c r="A9" s="18">
        <v>6</v>
      </c>
      <c r="B9" s="5" t="s">
        <v>353</v>
      </c>
      <c r="C9" s="5" t="s">
        <v>353</v>
      </c>
      <c r="D9" s="6">
        <f>('Reporte de Formatos'!BZ13)</f>
        <v>44669</v>
      </c>
      <c r="E9" s="22" t="s">
        <v>718</v>
      </c>
    </row>
    <row r="10" spans="1:5" ht="25.5" x14ac:dyDescent="0.25">
      <c r="A10" s="18">
        <v>7</v>
      </c>
      <c r="B10" s="5" t="s">
        <v>353</v>
      </c>
      <c r="C10" s="5" t="s">
        <v>353</v>
      </c>
      <c r="D10" s="6">
        <f>('Reporte de Formatos'!BZ14)</f>
        <v>44669</v>
      </c>
      <c r="E10" s="22" t="s">
        <v>718</v>
      </c>
    </row>
    <row r="11" spans="1:5" ht="25.5" x14ac:dyDescent="0.25">
      <c r="A11" s="18">
        <v>8</v>
      </c>
      <c r="B11" s="5" t="s">
        <v>353</v>
      </c>
      <c r="C11" s="5" t="s">
        <v>353</v>
      </c>
      <c r="D11" s="6">
        <f>('Reporte de Formatos'!BZ15)</f>
        <v>44669</v>
      </c>
      <c r="E11" s="22" t="s">
        <v>718</v>
      </c>
    </row>
    <row r="12" spans="1:5" ht="25.5" x14ac:dyDescent="0.25">
      <c r="A12" s="18">
        <v>9</v>
      </c>
      <c r="B12" s="5" t="s">
        <v>353</v>
      </c>
      <c r="C12" s="5" t="s">
        <v>353</v>
      </c>
      <c r="D12" s="6">
        <f>('Reporte de Formatos'!BZ16)</f>
        <v>44669</v>
      </c>
      <c r="E12" s="22" t="s">
        <v>718</v>
      </c>
    </row>
  </sheetData>
  <hyperlinks>
    <hyperlink ref="E4" r:id="rId1" display="https://ccapama.com/NFHL" xr:uid="{00000000-0004-0000-0F00-000000000000}"/>
    <hyperlink ref="E7" r:id="rId2" xr:uid="{00000000-0004-0000-0F00-000001000000}"/>
    <hyperlink ref="E5" r:id="rId3" xr:uid="{00000000-0004-0000-0F00-000002000000}"/>
    <hyperlink ref="E6" r:id="rId4" xr:uid="{00000000-0004-0000-0F00-000003000000}"/>
    <hyperlink ref="E8" r:id="rId5" xr:uid="{00000000-0004-0000-0F00-000004000000}"/>
    <hyperlink ref="E9" r:id="rId6" xr:uid="{00000000-0004-0000-0F00-000005000000}"/>
    <hyperlink ref="E10" r:id="rId7" xr:uid="{00000000-0004-0000-0F00-000006000000}"/>
    <hyperlink ref="E11" r:id="rId8" xr:uid="{00000000-0004-0000-0F00-000007000000}"/>
    <hyperlink ref="E12" r:id="rId9" xr:uid="{00000000-0004-0000-0F00-000008000000}"/>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G14" sqref="G14"/>
    </sheetView>
  </sheetViews>
  <sheetFormatPr baseColWidth="10" defaultColWidth="8.710937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10937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7" workbookViewId="0"/>
  </sheetViews>
  <sheetFormatPr baseColWidth="10" defaultColWidth="8.710937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7" workbookViewId="0">
      <selection activeCell="A23" sqref="A23"/>
    </sheetView>
  </sheetViews>
  <sheetFormatPr baseColWidth="10" defaultColWidth="8.710937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710937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710937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Tabla_365608</vt:lpstr>
      <vt:lpstr>Tabla_365637</vt:lpstr>
      <vt:lpstr>Tabla_365638</vt:lpstr>
      <vt:lpstr>Tabla_365639</vt:lpstr>
      <vt:lpstr>Tabla_365640</vt:lpstr>
      <vt:lpstr>Tabla_365641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2021-04-12T23:09:03Z</dcterms:created>
  <dcterms:modified xsi:type="dcterms:W3CDTF">2021-06-22T19:37:22Z</dcterms:modified>
</cp:coreProperties>
</file>